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Users/home/Documents/Proiecte 2018/Start-UP Vest/Metodologie concurs/Metodologie de trimis la OIR/Metodologie/"/>
    </mc:Choice>
  </mc:AlternateContent>
  <xr:revisionPtr revIDLastSave="0" documentId="13_ncr:1_{202D7DDE-9B95-1C42-9A83-5F1FF08C646A}" xr6:coauthVersionLast="36" xr6:coauthVersionMax="36" xr10:uidLastSave="{00000000-0000-0000-0000-000000000000}"/>
  <bookViews>
    <workbookView xWindow="0" yWindow="460" windowWidth="28800" windowHeight="16260" tabRatio="667" activeTab="2" xr2:uid="{00000000-000D-0000-FFFF-FFFF00000000}"/>
  </bookViews>
  <sheets>
    <sheet name="Instructiuni de completare" sheetId="9" r:id="rId1"/>
    <sheet name="Buget" sheetId="2" r:id="rId2"/>
    <sheet name="Buget sintetic" sheetId="5" r:id="rId3"/>
    <sheet name="CPP" sheetId="8" r:id="rId4"/>
  </sheets>
  <definedNames>
    <definedName name="_xlnm.Print_Area" localSheetId="1">Buget!$A$1:$G$143</definedName>
    <definedName name="_xlnm.Print_Area" localSheetId="2">'Buget sintetic'!$A$1:$B$17</definedName>
    <definedName name="_xlnm.Print_Area" localSheetId="3">CPP!$A$1:$E$22</definedName>
  </definedNames>
  <calcPr calcId="181029" concurrentCalc="0"/>
</workbook>
</file>

<file path=xl/calcChain.xml><?xml version="1.0" encoding="utf-8"?>
<calcChain xmlns="http://schemas.openxmlformats.org/spreadsheetml/2006/main">
  <c r="F13" i="2" l="1"/>
  <c r="F118" i="2"/>
  <c r="F117" i="2"/>
  <c r="F116" i="2"/>
  <c r="F115" i="2"/>
  <c r="F114" i="2"/>
  <c r="F113" i="2"/>
  <c r="F112" i="2"/>
  <c r="F111" i="2"/>
  <c r="F110" i="2"/>
  <c r="F108" i="2"/>
  <c r="F109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5" i="2"/>
  <c r="F134" i="2"/>
  <c r="F101" i="2"/>
  <c r="F102" i="2"/>
  <c r="F103" i="2"/>
  <c r="F104" i="2"/>
  <c r="F105" i="2"/>
  <c r="F106" i="2"/>
  <c r="F107" i="2"/>
  <c r="G133" i="2"/>
  <c r="G134" i="2"/>
  <c r="F14" i="2"/>
  <c r="F17" i="2"/>
  <c r="B7" i="5"/>
  <c r="F100" i="2"/>
  <c r="F136" i="2"/>
  <c r="B9" i="5"/>
  <c r="F7" i="2"/>
  <c r="F10" i="2"/>
  <c r="F36" i="2"/>
  <c r="G36" i="2"/>
  <c r="F37" i="2"/>
  <c r="G37" i="2"/>
  <c r="F38" i="2"/>
  <c r="G38" i="2"/>
  <c r="F39" i="2"/>
  <c r="G39" i="2"/>
  <c r="F40" i="2"/>
  <c r="G40" i="2"/>
  <c r="F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F49" i="2"/>
  <c r="F50" i="2"/>
  <c r="G50" i="2"/>
  <c r="F51" i="2"/>
  <c r="G51" i="2"/>
  <c r="F52" i="2"/>
  <c r="F53" i="2"/>
  <c r="G53" i="2"/>
  <c r="F56" i="2"/>
  <c r="F57" i="2"/>
  <c r="G57" i="2"/>
  <c r="F59" i="2"/>
  <c r="F152" i="2"/>
  <c r="B10" i="5"/>
  <c r="G41" i="2"/>
  <c r="G48" i="2"/>
  <c r="G49" i="2"/>
  <c r="G52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5" i="2"/>
  <c r="G154" i="2"/>
  <c r="G156" i="2"/>
  <c r="G17" i="2"/>
  <c r="E17" i="8"/>
  <c r="D17" i="8"/>
  <c r="C17" i="8"/>
  <c r="E14" i="8"/>
  <c r="E7" i="8"/>
  <c r="E20" i="8"/>
  <c r="E22" i="8"/>
  <c r="D7" i="8"/>
  <c r="D20" i="8"/>
  <c r="D22" i="8"/>
  <c r="C7" i="8"/>
  <c r="C20" i="8"/>
  <c r="C22" i="8"/>
  <c r="C14" i="8"/>
  <c r="D17" i="2"/>
  <c r="F75" i="2"/>
  <c r="F74" i="2"/>
  <c r="F71" i="2"/>
  <c r="G64" i="2"/>
  <c r="F63" i="2"/>
  <c r="F33" i="2"/>
  <c r="F28" i="2"/>
  <c r="F27" i="2"/>
  <c r="F29" i="2"/>
  <c r="F23" i="2"/>
  <c r="F22" i="2"/>
  <c r="F21" i="2"/>
  <c r="F88" i="2"/>
  <c r="F76" i="2"/>
  <c r="F81" i="2"/>
  <c r="F143" i="2"/>
  <c r="F64" i="2"/>
  <c r="F34" i="2"/>
  <c r="F98" i="2"/>
  <c r="F54" i="2"/>
  <c r="B11" i="5"/>
  <c r="G54" i="2"/>
  <c r="F60" i="2"/>
  <c r="G100" i="2"/>
  <c r="G136" i="2"/>
  <c r="G56" i="2"/>
  <c r="G60" i="2"/>
  <c r="F156" i="2"/>
  <c r="F137" i="2"/>
  <c r="G137" i="2"/>
  <c r="G158" i="2"/>
  <c r="F158" i="2"/>
  <c r="F166" i="2"/>
  <c r="B8" i="5"/>
  <c r="B12" i="5"/>
  <c r="B15" i="5"/>
  <c r="F162" i="2"/>
  <c r="B1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zbor</author>
    <author>Microsoft Office User</author>
  </authors>
  <commentList>
    <comment ref="A6" authorId="0" shapeId="0" xr:uid="{00000000-0006-0000-0300-000001000000}">
      <text>
        <r>
          <rPr>
            <b/>
            <sz val="9"/>
            <color rgb="FF000000"/>
            <rFont val="Tahoma"/>
            <family val="2"/>
          </rPr>
          <t>Daca se prognozeaza alte ajutoare de minimis în urmatorii 3 ani</t>
        </r>
      </text>
    </comment>
    <comment ref="D13" authorId="1" shapeId="0" xr:uid="{C5025DFE-82B2-F845-8363-554C86B520A1}">
      <text>
        <r>
          <rPr>
            <b/>
            <sz val="10"/>
            <color rgb="FF000000"/>
            <rFont val="Tahoma"/>
            <family val="2"/>
          </rPr>
          <t>Florin Rata: Este estimata o crestere salariala pentru cei 2 angajati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E13" authorId="1" shapeId="0" xr:uid="{FF2463F4-230C-5945-B519-2125A49A4F70}">
      <text>
        <r>
          <rPr>
            <b/>
            <sz val="10"/>
            <color rgb="FF000000"/>
            <rFont val="Tahoma"/>
            <family val="2"/>
          </rPr>
          <t>Florin Rata: Este prevazuta o crestere salariala si angajarea unei alte persoane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<sst xmlns="http://schemas.openxmlformats.org/spreadsheetml/2006/main" count="243" uniqueCount="136">
  <si>
    <t>TVA NEDEDUCTIBIL ELIGIBIL</t>
  </si>
  <si>
    <t>Nr. persoane care se deplaseaza</t>
  </si>
  <si>
    <t>Cost unitar (cost estimativ pe calatorie)</t>
  </si>
  <si>
    <t>Nr. calatorii</t>
  </si>
  <si>
    <t>-</t>
  </si>
  <si>
    <t>etc.</t>
  </si>
  <si>
    <t>Nr. persoane care se cazeaza</t>
  </si>
  <si>
    <t>Cost unitar (cost estimativ pe noapte de cazare/persoana)</t>
  </si>
  <si>
    <t>Nr. nopti de cazare</t>
  </si>
  <si>
    <t xml:space="preserve">Nr. persoane care primesc diurna </t>
  </si>
  <si>
    <t>Cost unitar (cost estimativ pentru o zi de diurna)</t>
  </si>
  <si>
    <t>Nr. zile diurna</t>
  </si>
  <si>
    <t xml:space="preserve">Total cheltuieli de tip FEDR </t>
  </si>
  <si>
    <t>Total valoare activitati subcontractate/externalizate</t>
  </si>
  <si>
    <t>Numar</t>
  </si>
  <si>
    <t>Cost unitar</t>
  </si>
  <si>
    <t>Cost lunar</t>
  </si>
  <si>
    <t>3. Cheltuieli pentru derularea proiectului</t>
  </si>
  <si>
    <t>Buget sintetic</t>
  </si>
  <si>
    <t>CATEGORII DE CHELTUIELI (COSTURI)</t>
  </si>
  <si>
    <r>
      <t xml:space="preserve">TOTAL </t>
    </r>
    <r>
      <rPr>
        <i/>
        <sz val="10"/>
        <color indexed="8"/>
        <rFont val="Arial"/>
        <family val="2"/>
      </rPr>
      <t>(cu TVA*)</t>
    </r>
    <r>
      <rPr>
        <b/>
        <sz val="10"/>
        <color indexed="8"/>
        <rFont val="Arial"/>
        <family val="2"/>
      </rPr>
      <t xml:space="preserve">                            - Lei -</t>
    </r>
  </si>
  <si>
    <t>1.  Resurse umane</t>
  </si>
  <si>
    <t>* Conform prevederilor H.G. nr. 759/2007, cu modificarile si completarile ulterioare, din care reiese ca TVA nedeductibila este eligibila, costurile care alcatuiesc bugetul proiectului contin si TVA aferenta acestora.</t>
  </si>
  <si>
    <t>Proiectii</t>
  </si>
  <si>
    <t>Rd.</t>
  </si>
  <si>
    <t>VANZARI</t>
  </si>
  <si>
    <t>Interne</t>
  </si>
  <si>
    <t>Export</t>
  </si>
  <si>
    <t>2a</t>
  </si>
  <si>
    <t>3=1+2+2a</t>
  </si>
  <si>
    <t>Materii prime si materiale</t>
  </si>
  <si>
    <t>Combustibilii energie</t>
  </si>
  <si>
    <t>Servicii subcontractate</t>
  </si>
  <si>
    <t>Altele</t>
  </si>
  <si>
    <t>9=4+5+6+7+8</t>
  </si>
  <si>
    <t>Amortizare totala</t>
  </si>
  <si>
    <t>Total Costuri de Exploatare</t>
  </si>
  <si>
    <t>12=9+10+11</t>
  </si>
  <si>
    <t>Total venituri (+)/costuri nete din dobanzi (-)</t>
  </si>
  <si>
    <t>VENIT NET INAINTE DE IMPOZITARE</t>
  </si>
  <si>
    <t>15=3+13+14-12</t>
  </si>
  <si>
    <t>IMPOZIT PE PROFIT / CA</t>
  </si>
  <si>
    <t>PROFIT NET</t>
  </si>
  <si>
    <t>17=15-16</t>
  </si>
  <si>
    <t>Total Vanzari</t>
  </si>
  <si>
    <t>LEI</t>
  </si>
  <si>
    <t>Ajutor de minimis</t>
  </si>
  <si>
    <t>Salarii, prime si contributii</t>
  </si>
  <si>
    <t>Costuri administrative si de desfacere</t>
  </si>
  <si>
    <t>Costul total al bunurilor/serviciilor vandute</t>
  </si>
  <si>
    <t>Profit(+ )/Pierdere(-) din activitatea extraordinara</t>
  </si>
  <si>
    <t>COSTURI</t>
  </si>
  <si>
    <t xml:space="preserve">3. Valoarea neeligibilă a planului de afaceri cuprinde cheltuieli eligibile pe schema de minimis dar care depășesc suma maximă finanțabilă și cheltuieli neeligibile </t>
  </si>
  <si>
    <t>(care nu se regăsesc în ordinul 1117/17.08.2010 dar sunt necesare, potrivit planului de afaceri). Aceasta sumă va fi înscrisă ca atare în capitolul 8 al bugetului și explicată în planul de afaceri.</t>
  </si>
  <si>
    <t>1. Se începe completarea sheet-ului Buget. Se completeaza fiecare rand, conform cu valorile estimate în planul de afaceri. Toate sumele sunt în LEI.</t>
  </si>
  <si>
    <t>4. Valoarea TVA-ului nedeductibilă estimată a ajutorului de minimis se calculează însumând TVA-ul nedeductibil de pe fiecare linie a bugetului reprezentând cheltuieli purtătoare de TVA.</t>
  </si>
  <si>
    <t>5. În vederea prognozării cheltuielilor de leasing, vă rugăm să aveți în vedere că în acest tip de finanțare este eligibil doar leasingul operațional.</t>
  </si>
  <si>
    <r>
      <t xml:space="preserve">2.  Alte tipuri de costuri, </t>
    </r>
    <r>
      <rPr>
        <i/>
        <sz val="10"/>
        <color indexed="8"/>
        <rFont val="Arial"/>
        <family val="2"/>
      </rPr>
      <t>din care:</t>
    </r>
  </si>
  <si>
    <r>
      <t>2.1.</t>
    </r>
    <r>
      <rPr>
        <i/>
        <sz val="10"/>
        <color indexed="8"/>
        <rFont val="Arial"/>
        <family val="2"/>
      </rPr>
      <t xml:space="preserve"> Cheltuieli de tip FEDR </t>
    </r>
  </si>
  <si>
    <r>
      <t>3.  VALOAREA  TOTALA ELIGIBILĂ A AJUTORULUI DE MINIMIS (1+2+3)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din care:</t>
    </r>
  </si>
  <si>
    <t>4.  valoare TVA nedeductibila estimata</t>
  </si>
  <si>
    <t>5. CONTRIBUŢIA SOLICITANTULUI (cheltuieli eligibile si neeligibile)</t>
  </si>
  <si>
    <t>6.  ASISTENŢA FINANCIARĂ NERAMBURSABILĂ SOLICITATĂ</t>
  </si>
  <si>
    <t>2.3 Cheltuieli cu materii prime și materiale</t>
  </si>
  <si>
    <t>6. Se completează sheet-ul CPP (contul de profit și pierderi), cu prognoza activității economice a întreprinderii pe următorii trei ani. Estimările trebuie justificate în cadrul planului de afaceri propus.</t>
  </si>
  <si>
    <t xml:space="preserve">Cheltuielile eligibile sunt detaliate în ordinul 1117 din 17 august 2010 actualizat (Anexa 2). Cheltuielile eligibile în cadrul schemei sunt detaliate în Ghidul Solicitantului – </t>
  </si>
  <si>
    <t>Cheltuieli aferente înființării și funcționării intreprinderilor - cheltuieli aferente ajutorului de minimis</t>
  </si>
  <si>
    <t>1. Taxe pentru înfiinţarea intreprinderii</t>
  </si>
  <si>
    <r>
      <t xml:space="preserve">Total cheltuieli </t>
    </r>
    <r>
      <rPr>
        <b/>
        <sz val="10"/>
        <rFont val="Arial"/>
        <family val="2"/>
        <charset val="238"/>
      </rPr>
      <t>Taxe pentru înfiinţarea intreprinderii</t>
    </r>
  </si>
  <si>
    <t>2. Subvenţii pentru înfiinţarea intreprinderii</t>
  </si>
  <si>
    <t>2.1. Cheltuieli cu salariile personalului nou-angajat din intreprindere</t>
  </si>
  <si>
    <t>Nr persoane</t>
  </si>
  <si>
    <t>Total cheltuieli cu salariile personalului nou-angajat din intreprindere</t>
  </si>
  <si>
    <r>
      <t xml:space="preserve">2.2. Cheltuieli cu cazarea, transportul si diurna personalului din intreprindere, in masura in care nu sunt subcontractate, </t>
    </r>
    <r>
      <rPr>
        <i/>
        <sz val="10"/>
        <rFont val="Arial"/>
        <family val="2"/>
      </rPr>
      <t>din care:</t>
    </r>
  </si>
  <si>
    <r>
      <t>TRANSPORT,</t>
    </r>
    <r>
      <rPr>
        <i/>
        <sz val="10"/>
        <rFont val="Arial"/>
        <family val="2"/>
      </rPr>
      <t xml:space="preserve"> din care:</t>
    </r>
  </si>
  <si>
    <t>Total cheltuieli cu transportul personalului intreprinderii</t>
  </si>
  <si>
    <r>
      <t>CAZARE,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din care:</t>
    </r>
  </si>
  <si>
    <t>Cazare in localitatea…</t>
  </si>
  <si>
    <t>Total cheltuieli cu cazarea personalului intreprinderii</t>
  </si>
  <si>
    <r>
      <t xml:space="preserve">DIURNA, </t>
    </r>
    <r>
      <rPr>
        <i/>
        <sz val="10"/>
        <rFont val="Arial"/>
        <family val="2"/>
      </rPr>
      <t xml:space="preserve">din care: </t>
    </r>
  </si>
  <si>
    <t>Diurna pentru deplasarea in localitatea….</t>
  </si>
  <si>
    <t>Total cheltuieli cu diurna personalului  intreprinderii</t>
  </si>
  <si>
    <t>2.3 Materiale consumabile și materii prime aferente funcționării intreprinderii</t>
  </si>
  <si>
    <t>UM</t>
  </si>
  <si>
    <t>Cantitate necesara</t>
  </si>
  <si>
    <t>Total cheltuieli Materiale consumabile și materii prime aferente funcționării intreprinderii</t>
  </si>
  <si>
    <t>2.4 Utilităţi aferente funcționării intreprinderii</t>
  </si>
  <si>
    <t>Nr. Luni</t>
  </si>
  <si>
    <t>Total Utilităţi aferente funcționării intreprinderii</t>
  </si>
  <si>
    <t>2.5 Servicii de administrare a clădirilor aferente funcționării intreprinderii</t>
  </si>
  <si>
    <t>Total Servicii de administrare a clădirilor aferente funcționării intreprinderii</t>
  </si>
  <si>
    <t>2.6. Servicii de întreţinere si reparare echipamente si mijloace de transport aferente funcționării intreprinderii</t>
  </si>
  <si>
    <t>Total Servicii de întreţinere si reparare echipamente si mijloace de transport aferente funcționării intreprinderii</t>
  </si>
  <si>
    <t>2.7 Arhivare documente aferente funcționării intreprinderii</t>
  </si>
  <si>
    <t>Total Arhivare documente aferente funcționării intreprinderii</t>
  </si>
  <si>
    <t>2.8 Amortizare active aferente functionarii intreprinderii</t>
  </si>
  <si>
    <t xml:space="preserve">Total Amortizare active aferente funcționării intreprinderii </t>
  </si>
  <si>
    <t>2.9 Cheltuieli financiare si juridice (notariale) aferente funcționării intreprinderii</t>
  </si>
  <si>
    <t xml:space="preserve">nr luni </t>
  </si>
  <si>
    <t>Total cheltuieli financiare si juridice (notariale) aferente funcționării intreprinderii</t>
  </si>
  <si>
    <t>2.10 Conectare la reţele informatice aferente funcționării intreprinderii</t>
  </si>
  <si>
    <t>Total Conectare la reţele informatice aferente funcționării intreprinderii</t>
  </si>
  <si>
    <t>2.11. Cheltuieli de informare si publicitate aferente funcționării intreprinderii</t>
  </si>
  <si>
    <t>Cantitatea necesara</t>
  </si>
  <si>
    <t>Pret unitar</t>
  </si>
  <si>
    <t>Total Cheltuieli de informare si publicitate aferente funcționării intreprinderii</t>
  </si>
  <si>
    <r>
      <t xml:space="preserve">2.12. Cheltuieli de tip FEDR, </t>
    </r>
    <r>
      <rPr>
        <i/>
        <sz val="10"/>
        <rFont val="Arial"/>
        <family val="2"/>
      </rPr>
      <t>din care:</t>
    </r>
  </si>
  <si>
    <t>Cant</t>
  </si>
  <si>
    <t>Total Subvenţii pentru înfiinţarea şi/sau dezvoltarea intreprinderii</t>
  </si>
  <si>
    <r>
      <t xml:space="preserve">4. Valoare activitati subcontractate/externalizate, </t>
    </r>
    <r>
      <rPr>
        <i/>
        <sz val="10"/>
        <rFont val="Arial"/>
        <family val="2"/>
      </rPr>
      <t>din care:</t>
    </r>
  </si>
  <si>
    <t>5. Cheltuieli pentru închirieri si leasing, necesare derulării activităţilor intreprinderii</t>
  </si>
  <si>
    <t>pu mp</t>
  </si>
  <si>
    <t>Total Cheltuieli pentru închirieri si leasing, necesare derulării activităţilor intreprinderii</t>
  </si>
  <si>
    <t>7. Valoarea ajutorului de minimis - asitenta finaciara solicitata</t>
  </si>
  <si>
    <t>8.  Valoare neeligibila a planului de afaceri</t>
  </si>
  <si>
    <t xml:space="preserve">9. Valoare TVA nedeductibila estimata a ajutorului de minimis </t>
  </si>
  <si>
    <t>11. Valoarea totala a planului de afaceri</t>
  </si>
  <si>
    <t>Transport de materiale si echipamente nu este cazul</t>
  </si>
  <si>
    <t xml:space="preserve"> </t>
  </si>
  <si>
    <t xml:space="preserve">  </t>
  </si>
  <si>
    <t>Diurna pentru deplasarea in localitate</t>
  </si>
  <si>
    <t>Total Cheltuieli pentru derularea proiectului  carte TVA 9%</t>
  </si>
  <si>
    <t>Transport  - cu tren/masina/avion</t>
  </si>
  <si>
    <t xml:space="preserve">Cazare in localitate </t>
  </si>
  <si>
    <t>an 1</t>
  </si>
  <si>
    <t>an 2</t>
  </si>
  <si>
    <t>an 3</t>
  </si>
  <si>
    <t>10. CONTRIBUŢIA SOLICITANTULUI  0% din ajutorul  de minimis solicitat)</t>
  </si>
  <si>
    <t>2. Valoarea eligibilă a ajutorului de minims trebuie să se încadreze în maximul finanțat prin proiect</t>
  </si>
  <si>
    <t xml:space="preserve">Alte tipuri de costuri </t>
  </si>
  <si>
    <t xml:space="preserve">Nr. Luni </t>
  </si>
  <si>
    <r>
      <t>2.2 Valoare activitati subcontractate/externalizate</t>
    </r>
    <r>
      <rPr>
        <i/>
        <sz val="9"/>
        <color rgb="FFFF0000"/>
        <rFont val="Arial"/>
        <family val="2"/>
      </rPr>
      <t xml:space="preserve"> </t>
    </r>
  </si>
  <si>
    <t xml:space="preserve">Titlu plan de afaceri:  </t>
  </si>
  <si>
    <t xml:space="preserve">Nume solicitant: </t>
  </si>
  <si>
    <t>Total - 12 luni</t>
  </si>
  <si>
    <t>Bugetul se calculeaza pentru minimum 12 luni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</si>
</sst>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l_e_i_-;\-* #,##0.00\ _l_e_i_-;_-* &quot;-&quot;??\ _l_e_i_-;_-@_-"/>
    <numFmt numFmtId="165" formatCode="#,##0.00\ ;&quot; (&quot;#,##0.00\);&quot; -&quot;00\ ;@\ "/>
    <numFmt numFmtId="166" formatCode="_(* #,##0_);_(* \(#,##0\);_(* &quot;-&quot;??_);_(@_)"/>
  </numFmts>
  <fonts count="29" x14ac:knownFonts="1"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color theme="0"/>
      <name val="Arial"/>
      <family val="2"/>
    </font>
    <font>
      <b/>
      <sz val="14"/>
      <color rgb="FFFF0000"/>
      <name val="Arial"/>
      <family val="2"/>
    </font>
    <font>
      <i/>
      <sz val="9"/>
      <color rgb="FFFF0000"/>
      <name val="Arial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8" fillId="0" borderId="0" applyBorder="0" applyProtection="0"/>
    <xf numFmtId="165" fontId="8" fillId="0" borderId="0" applyBorder="0" applyProtection="0"/>
    <xf numFmtId="0" fontId="1" fillId="0" borderId="0"/>
    <xf numFmtId="43" fontId="9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NumberFormat="1"/>
    <xf numFmtId="0" fontId="0" fillId="0" borderId="0" xfId="0" applyNumberFormat="1" applyProtection="1"/>
    <xf numFmtId="0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left" vertical="center"/>
    </xf>
    <xf numFmtId="4" fontId="0" fillId="4" borderId="7" xfId="0" applyNumberFormat="1" applyFill="1" applyBorder="1" applyProtection="1"/>
    <xf numFmtId="4" fontId="0" fillId="0" borderId="0" xfId="0" applyNumberFormat="1" applyProtection="1"/>
    <xf numFmtId="4" fontId="0" fillId="0" borderId="0" xfId="0" applyNumberFormat="1" applyAlignment="1" applyProtection="1"/>
    <xf numFmtId="0" fontId="0" fillId="0" borderId="0" xfId="0" applyNumberFormat="1" applyAlignment="1" applyProtection="1"/>
    <xf numFmtId="2" fontId="0" fillId="0" borderId="0" xfId="0" applyNumberFormat="1" applyProtection="1"/>
    <xf numFmtId="10" fontId="7" fillId="0" borderId="0" xfId="1" applyNumberFormat="1" applyFont="1"/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" fontId="7" fillId="0" borderId="0" xfId="0" applyNumberFormat="1" applyFont="1" applyFill="1" applyProtection="1"/>
    <xf numFmtId="4" fontId="7" fillId="0" borderId="0" xfId="0" applyNumberFormat="1" applyFont="1" applyProtection="1"/>
    <xf numFmtId="0" fontId="3" fillId="5" borderId="9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Protection="1"/>
    <xf numFmtId="4" fontId="0" fillId="0" borderId="2" xfId="0" applyNumberFormat="1" applyBorder="1" applyProtection="1"/>
    <xf numFmtId="0" fontId="4" fillId="0" borderId="6" xfId="0" applyNumberFormat="1" applyFont="1" applyFill="1" applyBorder="1" applyAlignment="1">
      <alignment horizontal="left" vertical="center"/>
    </xf>
    <xf numFmtId="4" fontId="0" fillId="0" borderId="4" xfId="0" applyNumberFormat="1" applyBorder="1" applyProtection="1"/>
    <xf numFmtId="0" fontId="3" fillId="2" borderId="10" xfId="0" applyNumberFormat="1" applyFont="1" applyFill="1" applyBorder="1" applyAlignment="1">
      <alignment horizontal="left" vertical="center"/>
    </xf>
    <xf numFmtId="2" fontId="7" fillId="0" borderId="0" xfId="0" applyNumberFormat="1" applyFont="1" applyProtection="1"/>
    <xf numFmtId="10" fontId="5" fillId="0" borderId="0" xfId="1" applyNumberFormat="1" applyFont="1" applyFill="1"/>
    <xf numFmtId="0" fontId="3" fillId="2" borderId="6" xfId="0" applyNumberFormat="1" applyFont="1" applyFill="1" applyBorder="1" applyAlignment="1">
      <alignment horizontal="left" vertical="center"/>
    </xf>
    <xf numFmtId="0" fontId="3" fillId="4" borderId="11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4" fontId="3" fillId="5" borderId="5" xfId="0" applyNumberFormat="1" applyFont="1" applyFill="1" applyBorder="1" applyProtection="1"/>
    <xf numFmtId="4" fontId="0" fillId="4" borderId="12" xfId="0" applyNumberFormat="1" applyFill="1" applyBorder="1" applyProtection="1"/>
    <xf numFmtId="4" fontId="0" fillId="0" borderId="13" xfId="0" applyNumberFormat="1" applyFill="1" applyBorder="1" applyProtection="1"/>
    <xf numFmtId="4" fontId="0" fillId="0" borderId="14" xfId="0" applyNumberFormat="1" applyFill="1" applyBorder="1" applyProtection="1"/>
    <xf numFmtId="4" fontId="0" fillId="0" borderId="15" xfId="0" applyNumberFormat="1" applyFill="1" applyBorder="1" applyProtection="1"/>
    <xf numFmtId="0" fontId="9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0" xfId="0" applyFont="1"/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vertical="center" wrapText="1"/>
    </xf>
    <xf numFmtId="0" fontId="10" fillId="0" borderId="27" xfId="0" applyFont="1" applyBorder="1" applyAlignment="1">
      <alignment horizontal="left" vertical="center" wrapText="1"/>
    </xf>
    <xf numFmtId="0" fontId="12" fillId="0" borderId="26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3" fontId="9" fillId="0" borderId="0" xfId="4" applyFont="1" applyFill="1"/>
    <xf numFmtId="0" fontId="9" fillId="0" borderId="0" xfId="0" applyFont="1" applyFill="1" applyBorder="1"/>
    <xf numFmtId="0" fontId="14" fillId="0" borderId="0" xfId="0" applyFont="1"/>
    <xf numFmtId="0" fontId="16" fillId="0" borderId="0" xfId="0" applyFont="1" applyFill="1" applyAlignment="1"/>
    <xf numFmtId="0" fontId="9" fillId="0" borderId="44" xfId="0" applyFont="1" applyFill="1" applyBorder="1" applyAlignment="1">
      <alignment horizontal="left"/>
    </xf>
    <xf numFmtId="43" fontId="9" fillId="0" borderId="45" xfId="4" applyFont="1" applyFill="1" applyBorder="1"/>
    <xf numFmtId="43" fontId="16" fillId="6" borderId="46" xfId="4" applyFont="1" applyFill="1" applyBorder="1" applyAlignment="1"/>
    <xf numFmtId="0" fontId="13" fillId="7" borderId="28" xfId="0" applyFont="1" applyFill="1" applyBorder="1" applyAlignment="1">
      <alignment horizontal="left" vertical="center" wrapText="1"/>
    </xf>
    <xf numFmtId="0" fontId="13" fillId="7" borderId="47" xfId="0" applyFont="1" applyFill="1" applyBorder="1" applyAlignment="1">
      <alignment horizontal="center" vertical="center" wrapText="1"/>
    </xf>
    <xf numFmtId="0" fontId="13" fillId="7" borderId="48" xfId="0" applyFont="1" applyFill="1" applyBorder="1" applyAlignment="1">
      <alignment horizontal="center" vertical="center" wrapText="1"/>
    </xf>
    <xf numFmtId="43" fontId="13" fillId="7" borderId="36" xfId="4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left" vertical="center" wrapText="1"/>
    </xf>
    <xf numFmtId="43" fontId="9" fillId="0" borderId="49" xfId="4" applyFont="1" applyFill="1" applyBorder="1" applyAlignment="1">
      <alignment horizontal="right" vertical="center" wrapText="1"/>
    </xf>
    <xf numFmtId="164" fontId="9" fillId="0" borderId="49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0" fontId="14" fillId="0" borderId="50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center" vertical="center" wrapText="1"/>
    </xf>
    <xf numFmtId="43" fontId="9" fillId="0" borderId="52" xfId="4" applyFont="1" applyFill="1" applyBorder="1" applyAlignment="1">
      <alignment horizontal="right" vertical="center" wrapText="1"/>
    </xf>
    <xf numFmtId="0" fontId="9" fillId="7" borderId="25" xfId="0" applyFont="1" applyFill="1" applyBorder="1" applyAlignment="1">
      <alignment horizontal="left" wrapText="1"/>
    </xf>
    <xf numFmtId="0" fontId="13" fillId="8" borderId="53" xfId="0" applyFont="1" applyFill="1" applyBorder="1" applyAlignment="1">
      <alignment horizontal="justify"/>
    </xf>
    <xf numFmtId="0" fontId="13" fillId="8" borderId="19" xfId="0" applyFont="1" applyFill="1" applyBorder="1" applyAlignment="1">
      <alignment horizontal="center" vertical="center" wrapText="1"/>
    </xf>
    <xf numFmtId="0" fontId="13" fillId="8" borderId="54" xfId="0" applyFont="1" applyFill="1" applyBorder="1" applyAlignment="1">
      <alignment horizontal="center" vertical="center" wrapText="1"/>
    </xf>
    <xf numFmtId="43" fontId="13" fillId="8" borderId="52" xfId="4" applyFont="1" applyFill="1" applyBorder="1" applyAlignment="1">
      <alignment horizontal="center" vertical="center" wrapText="1"/>
    </xf>
    <xf numFmtId="39" fontId="13" fillId="8" borderId="52" xfId="4" applyNumberFormat="1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wrapText="1"/>
    </xf>
    <xf numFmtId="0" fontId="13" fillId="9" borderId="47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13" fillId="9" borderId="54" xfId="0" applyFont="1" applyFill="1" applyBorder="1" applyAlignment="1">
      <alignment horizontal="center" vertical="center" wrapText="1"/>
    </xf>
    <xf numFmtId="43" fontId="13" fillId="9" borderId="52" xfId="4" applyFont="1" applyFill="1" applyBorder="1" applyAlignment="1">
      <alignment horizontal="center" vertical="center" wrapText="1"/>
    </xf>
    <xf numFmtId="39" fontId="13" fillId="9" borderId="52" xfId="4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43" fontId="13" fillId="0" borderId="52" xfId="4" applyFont="1" applyFill="1" applyBorder="1" applyAlignment="1">
      <alignment horizontal="right" vertical="center" wrapText="1"/>
    </xf>
    <xf numFmtId="39" fontId="13" fillId="0" borderId="52" xfId="4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166" fontId="9" fillId="0" borderId="19" xfId="4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  <xf numFmtId="0" fontId="13" fillId="10" borderId="55" xfId="0" applyFont="1" applyFill="1" applyBorder="1" applyAlignment="1">
      <alignment horizontal="left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51" xfId="0" applyFont="1" applyFill="1" applyBorder="1" applyAlignment="1">
      <alignment horizontal="center" vertical="center" wrapText="1"/>
    </xf>
    <xf numFmtId="43" fontId="13" fillId="10" borderId="49" xfId="4" applyFont="1" applyFill="1" applyBorder="1" applyAlignment="1">
      <alignment horizontal="right" vertical="center" wrapText="1"/>
    </xf>
    <xf numFmtId="166" fontId="13" fillId="10" borderId="49" xfId="4" applyNumberFormat="1" applyFont="1" applyFill="1" applyBorder="1" applyAlignment="1">
      <alignment horizontal="right" vertical="center" wrapText="1"/>
    </xf>
    <xf numFmtId="0" fontId="13" fillId="9" borderId="50" xfId="0" applyFont="1" applyFill="1" applyBorder="1" applyAlignment="1">
      <alignment horizontal="left" vertical="center" wrapText="1"/>
    </xf>
    <xf numFmtId="0" fontId="13" fillId="9" borderId="24" xfId="0" applyFont="1" applyFill="1" applyBorder="1" applyAlignment="1">
      <alignment vertical="center" wrapText="1"/>
    </xf>
    <xf numFmtId="0" fontId="13" fillId="9" borderId="24" xfId="0" applyFont="1" applyFill="1" applyBorder="1" applyAlignment="1">
      <alignment horizontal="center" vertical="center" wrapText="1"/>
    </xf>
    <xf numFmtId="49" fontId="13" fillId="9" borderId="24" xfId="0" applyNumberFormat="1" applyFont="1" applyFill="1" applyBorder="1" applyAlignment="1">
      <alignment horizontal="center" vertical="center" wrapText="1"/>
    </xf>
    <xf numFmtId="49" fontId="13" fillId="9" borderId="51" xfId="0" applyNumberFormat="1" applyFont="1" applyFill="1" applyBorder="1" applyAlignment="1">
      <alignment horizontal="center" vertical="center" wrapText="1"/>
    </xf>
    <xf numFmtId="43" fontId="13" fillId="9" borderId="49" xfId="4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54" xfId="0" applyNumberFormat="1" applyFont="1" applyFill="1" applyBorder="1" applyAlignment="1">
      <alignment horizontal="center" vertical="center" wrapText="1"/>
    </xf>
    <xf numFmtId="43" fontId="13" fillId="0" borderId="49" xfId="4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/>
    <xf numFmtId="4" fontId="9" fillId="0" borderId="54" xfId="0" applyNumberFormat="1" applyFont="1" applyFill="1" applyBorder="1"/>
    <xf numFmtId="43" fontId="9" fillId="0" borderId="52" xfId="4" applyFont="1" applyFill="1" applyBorder="1" applyAlignment="1">
      <alignment horizontal="right"/>
    </xf>
    <xf numFmtId="4" fontId="9" fillId="0" borderId="52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left"/>
    </xf>
    <xf numFmtId="4" fontId="13" fillId="0" borderId="19" xfId="0" applyNumberFormat="1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left" wrapText="1"/>
    </xf>
    <xf numFmtId="0" fontId="9" fillId="10" borderId="19" xfId="0" applyFont="1" applyFill="1" applyBorder="1" applyAlignment="1">
      <alignment vertical="center" wrapText="1"/>
    </xf>
    <xf numFmtId="4" fontId="13" fillId="10" borderId="19" xfId="0" applyNumberFormat="1" applyFont="1" applyFill="1" applyBorder="1" applyAlignment="1">
      <alignment horizontal="center" vertical="center" wrapText="1"/>
    </xf>
    <xf numFmtId="4" fontId="9" fillId="10" borderId="19" xfId="0" applyNumberFormat="1" applyFont="1" applyFill="1" applyBorder="1"/>
    <xf numFmtId="4" fontId="9" fillId="10" borderId="54" xfId="0" applyNumberFormat="1" applyFont="1" applyFill="1" applyBorder="1"/>
    <xf numFmtId="43" fontId="13" fillId="10" borderId="52" xfId="4" applyFont="1" applyFill="1" applyBorder="1" applyAlignment="1">
      <alignment horizontal="center"/>
    </xf>
    <xf numFmtId="4" fontId="13" fillId="10" borderId="52" xfId="0" applyNumberFormat="1" applyFont="1" applyFill="1" applyBorder="1" applyAlignment="1">
      <alignment horizontal="center"/>
    </xf>
    <xf numFmtId="4" fontId="13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10" borderId="19" xfId="0" applyNumberFormat="1" applyFont="1" applyFill="1" applyBorder="1" applyAlignment="1">
      <alignment horizontal="center" vertical="center" wrapText="1"/>
    </xf>
    <xf numFmtId="43" fontId="13" fillId="10" borderId="52" xfId="4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/>
    </xf>
    <xf numFmtId="4" fontId="9" fillId="0" borderId="54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/>
    <xf numFmtId="0" fontId="9" fillId="0" borderId="54" xfId="0" applyFont="1" applyFill="1" applyBorder="1"/>
    <xf numFmtId="0" fontId="9" fillId="10" borderId="19" xfId="0" applyFont="1" applyFill="1" applyBorder="1"/>
    <xf numFmtId="0" fontId="9" fillId="10" borderId="54" xfId="0" applyFont="1" applyFill="1" applyBorder="1"/>
    <xf numFmtId="43" fontId="13" fillId="10" borderId="52" xfId="4" applyFont="1" applyFill="1" applyBorder="1" applyAlignment="1">
      <alignment horizontal="right" vertical="center"/>
    </xf>
    <xf numFmtId="0" fontId="13" fillId="9" borderId="18" xfId="0" applyFont="1" applyFill="1" applyBorder="1" applyAlignment="1">
      <alignment horizontal="left" vertical="center" wrapText="1"/>
    </xf>
    <xf numFmtId="0" fontId="13" fillId="9" borderId="19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/>
    </xf>
    <xf numFmtId="0" fontId="9" fillId="9" borderId="54" xfId="0" applyFont="1" applyFill="1" applyBorder="1"/>
    <xf numFmtId="0" fontId="14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9" fillId="0" borderId="19" xfId="4" applyNumberFormat="1" applyFont="1" applyFill="1" applyBorder="1" applyAlignment="1">
      <alignment horizontal="center"/>
    </xf>
    <xf numFmtId="43" fontId="9" fillId="0" borderId="49" xfId="4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left" vertical="center" wrapText="1"/>
    </xf>
    <xf numFmtId="43" fontId="9" fillId="0" borderId="19" xfId="4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 vertical="center" wrapText="1"/>
    </xf>
    <xf numFmtId="4" fontId="9" fillId="10" borderId="19" xfId="0" applyNumberFormat="1" applyFont="1" applyFill="1" applyBorder="1" applyAlignment="1">
      <alignment horizontal="center"/>
    </xf>
    <xf numFmtId="0" fontId="18" fillId="9" borderId="19" xfId="0" applyFont="1" applyFill="1" applyBorder="1" applyAlignment="1">
      <alignment horizontal="center" vertical="center" wrapText="1"/>
    </xf>
    <xf numFmtId="4" fontId="13" fillId="9" borderId="24" xfId="0" applyNumberFormat="1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13" fillId="10" borderId="18" xfId="0" applyFont="1" applyFill="1" applyBorder="1" applyAlignment="1">
      <alignment horizontal="left" vertical="center" wrapText="1"/>
    </xf>
    <xf numFmtId="0" fontId="9" fillId="10" borderId="19" xfId="0" applyFont="1" applyFill="1" applyBorder="1" applyAlignment="1">
      <alignment horizontal="center" vertical="center"/>
    </xf>
    <xf numFmtId="0" fontId="9" fillId="10" borderId="54" xfId="0" applyFont="1" applyFill="1" applyBorder="1" applyAlignment="1">
      <alignment vertical="center"/>
    </xf>
    <xf numFmtId="4" fontId="13" fillId="10" borderId="5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3" fillId="9" borderId="0" xfId="0" applyFont="1" applyFill="1" applyAlignment="1">
      <alignment horizontal="justify"/>
    </xf>
    <xf numFmtId="2" fontId="13" fillId="9" borderId="19" xfId="0" applyNumberFormat="1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wrapText="1"/>
    </xf>
    <xf numFmtId="0" fontId="13" fillId="9" borderId="54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left" vertical="center" wrapText="1"/>
    </xf>
    <xf numFmtId="0" fontId="13" fillId="9" borderId="17" xfId="0" applyFont="1" applyFill="1" applyBorder="1" applyAlignment="1">
      <alignment horizontal="center" vertical="center"/>
    </xf>
    <xf numFmtId="0" fontId="9" fillId="9" borderId="17" xfId="0" applyFont="1" applyFill="1" applyBorder="1"/>
    <xf numFmtId="0" fontId="9" fillId="9" borderId="41" xfId="0" applyFont="1" applyFill="1" applyBorder="1"/>
    <xf numFmtId="3" fontId="9" fillId="0" borderId="24" xfId="4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/>
    <xf numFmtId="0" fontId="9" fillId="0" borderId="51" xfId="0" applyFont="1" applyFill="1" applyBorder="1"/>
    <xf numFmtId="43" fontId="13" fillId="0" borderId="49" xfId="4" applyFont="1" applyFill="1" applyBorder="1" applyAlignment="1">
      <alignment horizontal="right" vertical="center" wrapText="1"/>
    </xf>
    <xf numFmtId="0" fontId="13" fillId="9" borderId="25" xfId="0" applyFont="1" applyFill="1" applyBorder="1" applyAlignment="1">
      <alignment horizontal="left" vertical="center" wrapText="1"/>
    </xf>
    <xf numFmtId="0" fontId="9" fillId="9" borderId="32" xfId="0" applyFont="1" applyFill="1" applyBorder="1"/>
    <xf numFmtId="0" fontId="9" fillId="9" borderId="59" xfId="0" applyFont="1" applyFill="1" applyBorder="1"/>
    <xf numFmtId="4" fontId="13" fillId="9" borderId="60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4" fontId="13" fillId="0" borderId="52" xfId="0" applyNumberFormat="1" applyFont="1" applyFill="1" applyBorder="1" applyAlignment="1">
      <alignment horizontal="center"/>
    </xf>
    <xf numFmtId="0" fontId="13" fillId="10" borderId="19" xfId="0" applyFont="1" applyFill="1" applyBorder="1" applyAlignment="1">
      <alignment horizontal="left" vertical="center" wrapText="1"/>
    </xf>
    <xf numFmtId="43" fontId="13" fillId="10" borderId="52" xfId="4" applyFont="1" applyFill="1" applyBorder="1" applyAlignment="1">
      <alignment horizontal="right"/>
    </xf>
    <xf numFmtId="0" fontId="9" fillId="9" borderId="24" xfId="0" applyFont="1" applyFill="1" applyBorder="1"/>
    <xf numFmtId="0" fontId="9" fillId="9" borderId="51" xfId="0" applyFont="1" applyFill="1" applyBorder="1"/>
    <xf numFmtId="0" fontId="13" fillId="10" borderId="25" xfId="0" applyFont="1" applyFill="1" applyBorder="1" applyAlignment="1">
      <alignment horizontal="left" vertical="center" wrapText="1"/>
    </xf>
    <xf numFmtId="0" fontId="9" fillId="10" borderId="32" xfId="0" applyFont="1" applyFill="1" applyBorder="1"/>
    <xf numFmtId="0" fontId="9" fillId="10" borderId="59" xfId="0" applyFont="1" applyFill="1" applyBorder="1"/>
    <xf numFmtId="4" fontId="13" fillId="10" borderId="60" xfId="0" applyNumberFormat="1" applyFont="1" applyFill="1" applyBorder="1" applyAlignment="1">
      <alignment horizontal="center"/>
    </xf>
    <xf numFmtId="0" fontId="13" fillId="9" borderId="19" xfId="0" applyFont="1" applyFill="1" applyBorder="1" applyAlignment="1">
      <alignment horizontal="justify"/>
    </xf>
    <xf numFmtId="0" fontId="9" fillId="9" borderId="19" xfId="0" applyFont="1" applyFill="1" applyBorder="1"/>
    <xf numFmtId="4" fontId="13" fillId="9" borderId="52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 wrapText="1"/>
    </xf>
    <xf numFmtId="43" fontId="9" fillId="0" borderId="52" xfId="4" applyFont="1" applyFill="1" applyBorder="1" applyAlignment="1">
      <alignment horizontal="center"/>
    </xf>
    <xf numFmtId="0" fontId="9" fillId="0" borderId="0" xfId="0" applyFont="1"/>
    <xf numFmtId="43" fontId="13" fillId="0" borderId="52" xfId="4" applyFont="1" applyFill="1" applyBorder="1" applyAlignment="1">
      <alignment horizontal="center"/>
    </xf>
    <xf numFmtId="0" fontId="13" fillId="9" borderId="19" xfId="0" applyFont="1" applyFill="1" applyBorder="1" applyAlignment="1">
      <alignment horizontal="left" vertical="center" wrapText="1"/>
    </xf>
    <xf numFmtId="0" fontId="9" fillId="11" borderId="19" xfId="0" applyFont="1" applyFill="1" applyBorder="1" applyAlignment="1">
      <alignment horizontal="left" vertical="center" wrapText="1"/>
    </xf>
    <xf numFmtId="0" fontId="9" fillId="11" borderId="19" xfId="0" applyFont="1" applyFill="1" applyBorder="1" applyAlignment="1">
      <alignment horizontal="center"/>
    </xf>
    <xf numFmtId="0" fontId="9" fillId="11" borderId="19" xfId="0" applyFont="1" applyFill="1" applyBorder="1"/>
    <xf numFmtId="0" fontId="9" fillId="11" borderId="54" xfId="0" applyFont="1" applyFill="1" applyBorder="1"/>
    <xf numFmtId="164" fontId="9" fillId="11" borderId="0" xfId="0" applyNumberFormat="1" applyFont="1" applyFill="1" applyBorder="1"/>
    <xf numFmtId="0" fontId="9" fillId="11" borderId="0" xfId="0" applyFont="1" applyFill="1" applyBorder="1"/>
    <xf numFmtId="0" fontId="14" fillId="11" borderId="0" xfId="0" applyFont="1" applyFill="1"/>
    <xf numFmtId="0" fontId="9" fillId="0" borderId="25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3" fontId="9" fillId="0" borderId="32" xfId="4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/>
    <xf numFmtId="0" fontId="9" fillId="0" borderId="54" xfId="0" applyFont="1" applyFill="1" applyBorder="1" applyAlignment="1"/>
    <xf numFmtId="164" fontId="9" fillId="0" borderId="49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14" fillId="0" borderId="0" xfId="0" applyFont="1" applyAlignment="1"/>
    <xf numFmtId="0" fontId="14" fillId="12" borderId="34" xfId="0" applyNumberFormat="1" applyFont="1" applyFill="1" applyBorder="1"/>
    <xf numFmtId="3" fontId="9" fillId="0" borderId="19" xfId="4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43" fontId="9" fillId="0" borderId="52" xfId="4" applyFont="1" applyFill="1" applyBorder="1" applyAlignment="1">
      <alignment vertical="center"/>
    </xf>
    <xf numFmtId="0" fontId="13" fillId="9" borderId="50" xfId="0" applyFont="1" applyFill="1" applyBorder="1" applyAlignment="1">
      <alignment horizontal="left" vertical="center"/>
    </xf>
    <xf numFmtId="0" fontId="13" fillId="9" borderId="24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wrapText="1"/>
    </xf>
    <xf numFmtId="0" fontId="9" fillId="0" borderId="32" xfId="0" applyFont="1" applyFill="1" applyBorder="1"/>
    <xf numFmtId="0" fontId="9" fillId="0" borderId="59" xfId="0" applyFont="1" applyFill="1" applyBorder="1"/>
    <xf numFmtId="0" fontId="13" fillId="10" borderId="20" xfId="0" applyFont="1" applyFill="1" applyBorder="1" applyAlignment="1">
      <alignment horizontal="left" vertical="center"/>
    </xf>
    <xf numFmtId="0" fontId="9" fillId="10" borderId="21" xfId="0" applyFont="1" applyFill="1" applyBorder="1" applyAlignment="1">
      <alignment vertical="center"/>
    </xf>
    <xf numFmtId="0" fontId="9" fillId="10" borderId="61" xfId="0" applyFont="1" applyFill="1" applyBorder="1" applyAlignment="1">
      <alignment vertical="center"/>
    </xf>
    <xf numFmtId="43" fontId="13" fillId="10" borderId="62" xfId="4" applyFont="1" applyFill="1" applyBorder="1" applyAlignment="1">
      <alignment horizontal="right" vertical="center"/>
    </xf>
    <xf numFmtId="43" fontId="13" fillId="8" borderId="52" xfId="4" applyFont="1" applyFill="1" applyBorder="1" applyAlignment="1">
      <alignment horizontal="right" vertical="center" wrapText="1"/>
    </xf>
    <xf numFmtId="0" fontId="13" fillId="13" borderId="63" xfId="0" applyFont="1" applyFill="1" applyBorder="1" applyAlignment="1">
      <alignment horizontal="justify"/>
    </xf>
    <xf numFmtId="0" fontId="13" fillId="13" borderId="24" xfId="0" applyFont="1" applyFill="1" applyBorder="1" applyAlignment="1">
      <alignment horizontal="center" vertical="center" wrapText="1"/>
    </xf>
    <xf numFmtId="0" fontId="13" fillId="13" borderId="51" xfId="0" applyFont="1" applyFill="1" applyBorder="1" applyAlignment="1">
      <alignment horizontal="center" vertical="center" wrapText="1"/>
    </xf>
    <xf numFmtId="43" fontId="13" fillId="13" borderId="49" xfId="4" applyFont="1" applyFill="1" applyBorder="1" applyAlignment="1">
      <alignment horizontal="center" vertical="center" wrapText="1"/>
    </xf>
    <xf numFmtId="39" fontId="13" fillId="13" borderId="49" xfId="4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9" fillId="0" borderId="19" xfId="0" applyFont="1" applyFill="1" applyBorder="1" applyAlignment="1">
      <alignment horizontal="justify"/>
    </xf>
    <xf numFmtId="0" fontId="9" fillId="0" borderId="24" xfId="0" applyFont="1" applyFill="1" applyBorder="1" applyAlignment="1">
      <alignment horizontal="right" vertical="center" wrapText="1"/>
    </xf>
    <xf numFmtId="43" fontId="9" fillId="0" borderId="24" xfId="4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justify" wrapText="1"/>
    </xf>
    <xf numFmtId="0" fontId="13" fillId="13" borderId="55" xfId="0" applyFont="1" applyFill="1" applyBorder="1" applyAlignment="1">
      <alignment horizontal="justify" vertical="center"/>
    </xf>
    <xf numFmtId="43" fontId="13" fillId="13" borderId="49" xfId="4" applyFont="1" applyFill="1" applyBorder="1" applyAlignment="1">
      <alignment horizontal="right" vertical="center" wrapText="1"/>
    </xf>
    <xf numFmtId="39" fontId="13" fillId="13" borderId="49" xfId="4" applyNumberFormat="1" applyFont="1" applyFill="1" applyBorder="1" applyAlignment="1">
      <alignment horizontal="right" vertical="center" wrapText="1"/>
    </xf>
    <xf numFmtId="0" fontId="13" fillId="14" borderId="22" xfId="0" applyFont="1" applyFill="1" applyBorder="1" applyAlignment="1">
      <alignment horizontal="left" vertical="center" wrapText="1"/>
    </xf>
    <xf numFmtId="0" fontId="13" fillId="14" borderId="17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vertical="center"/>
    </xf>
    <xf numFmtId="0" fontId="9" fillId="14" borderId="41" xfId="0" applyFont="1" applyFill="1" applyBorder="1" applyAlignment="1">
      <alignment vertical="center"/>
    </xf>
    <xf numFmtId="43" fontId="13" fillId="14" borderId="58" xfId="4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14" borderId="20" xfId="0" applyFont="1" applyFill="1" applyBorder="1" applyAlignment="1">
      <alignment horizontal="left" wrapText="1"/>
    </xf>
    <xf numFmtId="0" fontId="9" fillId="14" borderId="21" xfId="0" applyFont="1" applyFill="1" applyBorder="1"/>
    <xf numFmtId="0" fontId="9" fillId="14" borderId="61" xfId="0" applyFont="1" applyFill="1" applyBorder="1"/>
    <xf numFmtId="43" fontId="13" fillId="14" borderId="62" xfId="4" applyFont="1" applyFill="1" applyBorder="1" applyAlignment="1">
      <alignment horizontal="right" vertical="center"/>
    </xf>
    <xf numFmtId="0" fontId="13" fillId="15" borderId="29" xfId="0" applyFont="1" applyFill="1" applyBorder="1" applyAlignment="1">
      <alignment horizontal="left" vertical="center" wrapText="1"/>
    </xf>
    <xf numFmtId="0" fontId="13" fillId="15" borderId="41" xfId="0" applyFont="1" applyFill="1" applyBorder="1" applyAlignment="1">
      <alignment horizontal="center" vertical="center" wrapText="1"/>
    </xf>
    <xf numFmtId="0" fontId="13" fillId="15" borderId="41" xfId="0" applyFont="1" applyFill="1" applyBorder="1" applyAlignment="1">
      <alignment vertical="center" wrapText="1"/>
    </xf>
    <xf numFmtId="43" fontId="13" fillId="15" borderId="58" xfId="4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/>
    </xf>
    <xf numFmtId="0" fontId="13" fillId="15" borderId="64" xfId="0" applyFont="1" applyFill="1" applyBorder="1" applyAlignment="1">
      <alignment horizontal="left" vertical="center" wrapText="1"/>
    </xf>
    <xf numFmtId="0" fontId="9" fillId="15" borderId="32" xfId="0" applyFont="1" applyFill="1" applyBorder="1"/>
    <xf numFmtId="0" fontId="9" fillId="15" borderId="59" xfId="0" applyFont="1" applyFill="1" applyBorder="1"/>
    <xf numFmtId="0" fontId="9" fillId="0" borderId="0" xfId="0" applyFont="1" applyFill="1" applyBorder="1" applyAlignment="1">
      <alignment horizontal="left"/>
    </xf>
    <xf numFmtId="43" fontId="9" fillId="0" borderId="0" xfId="4" applyFont="1" applyFill="1" applyBorder="1"/>
    <xf numFmtId="43" fontId="22" fillId="6" borderId="36" xfId="4" applyFont="1" applyFill="1" applyBorder="1" applyAlignment="1">
      <alignment vertical="center"/>
    </xf>
    <xf numFmtId="43" fontId="9" fillId="0" borderId="0" xfId="4" applyFont="1" applyFill="1" applyBorder="1" applyAlignment="1">
      <alignment vertical="center"/>
    </xf>
    <xf numFmtId="43" fontId="13" fillId="6" borderId="36" xfId="4" applyFont="1" applyFill="1" applyBorder="1" applyAlignment="1">
      <alignment vertical="center"/>
    </xf>
    <xf numFmtId="43" fontId="16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wrapText="1"/>
    </xf>
    <xf numFmtId="43" fontId="9" fillId="0" borderId="0" xfId="4" applyFont="1" applyFill="1" applyAlignment="1">
      <alignment vertical="center"/>
    </xf>
    <xf numFmtId="43" fontId="14" fillId="0" borderId="0" xfId="4" applyFont="1"/>
    <xf numFmtId="43" fontId="9" fillId="11" borderId="49" xfId="4" applyFont="1" applyFill="1" applyBorder="1" applyAlignment="1">
      <alignment horizontal="center" vertical="center" wrapText="1"/>
    </xf>
    <xf numFmtId="43" fontId="13" fillId="6" borderId="65" xfId="4" applyNumberFormat="1" applyFont="1" applyFill="1" applyBorder="1" applyAlignment="1">
      <alignment vertical="center"/>
    </xf>
    <xf numFmtId="4" fontId="9" fillId="0" borderId="19" xfId="0" applyNumberFormat="1" applyFont="1" applyBorder="1" applyAlignment="1">
      <alignment horizontal="left" vertical="center" wrapText="1" indent="3"/>
    </xf>
    <xf numFmtId="43" fontId="23" fillId="0" borderId="0" xfId="4" applyFont="1" applyFill="1" applyBorder="1" applyAlignment="1">
      <alignment vertical="center"/>
    </xf>
    <xf numFmtId="4" fontId="14" fillId="11" borderId="52" xfId="0" applyNumberFormat="1" applyFont="1" applyFill="1" applyBorder="1" applyAlignment="1">
      <alignment horizontal="center"/>
    </xf>
    <xf numFmtId="4" fontId="14" fillId="0" borderId="52" xfId="0" applyNumberFormat="1" applyFont="1" applyFill="1" applyBorder="1" applyAlignment="1">
      <alignment horizontal="center"/>
    </xf>
    <xf numFmtId="164" fontId="9" fillId="0" borderId="39" xfId="0" applyNumberFormat="1" applyFont="1" applyFill="1" applyBorder="1"/>
    <xf numFmtId="0" fontId="9" fillId="0" borderId="54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vertical="center"/>
    </xf>
    <xf numFmtId="39" fontId="13" fillId="7" borderId="69" xfId="4" applyNumberFormat="1" applyFont="1" applyFill="1" applyBorder="1" applyAlignment="1">
      <alignment horizontal="right" vertical="center" wrapText="1"/>
    </xf>
    <xf numFmtId="0" fontId="13" fillId="7" borderId="19" xfId="0" applyFont="1" applyFill="1" applyBorder="1" applyAlignment="1">
      <alignment horizontal="center" vertical="center" wrapText="1"/>
    </xf>
    <xf numFmtId="166" fontId="13" fillId="7" borderId="19" xfId="4" applyNumberFormat="1" applyFont="1" applyFill="1" applyBorder="1" applyAlignment="1">
      <alignment horizontal="right" vertical="center" wrapText="1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left" vertical="center" wrapText="1" indent="3"/>
    </xf>
    <xf numFmtId="43" fontId="9" fillId="0" borderId="0" xfId="0" applyNumberFormat="1" applyFont="1"/>
    <xf numFmtId="43" fontId="9" fillId="0" borderId="0" xfId="0" applyNumberFormat="1" applyFont="1" applyFill="1" applyBorder="1" applyAlignment="1">
      <alignment vertical="center"/>
    </xf>
    <xf numFmtId="43" fontId="9" fillId="0" borderId="0" xfId="0" applyNumberFormat="1" applyFont="1" applyFill="1"/>
    <xf numFmtId="164" fontId="9" fillId="0" borderId="70" xfId="0" applyNumberFormat="1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43" fontId="9" fillId="0" borderId="19" xfId="4" applyFont="1" applyFill="1" applyBorder="1" applyAlignment="1">
      <alignment horizontal="right" vertical="center" wrapText="1"/>
    </xf>
    <xf numFmtId="0" fontId="14" fillId="0" borderId="19" xfId="0" applyFont="1" applyBorder="1"/>
    <xf numFmtId="43" fontId="14" fillId="0" borderId="19" xfId="4" applyFont="1" applyBorder="1"/>
    <xf numFmtId="43" fontId="9" fillId="0" borderId="0" xfId="0" applyNumberFormat="1" applyFont="1" applyFill="1" applyBorder="1"/>
    <xf numFmtId="164" fontId="18" fillId="0" borderId="0" xfId="0" applyNumberFormat="1" applyFont="1" applyFill="1" applyBorder="1"/>
    <xf numFmtId="43" fontId="9" fillId="0" borderId="67" xfId="4" applyFont="1" applyFill="1" applyBorder="1" applyAlignment="1">
      <alignment horizontal="right" vertical="center" wrapText="1"/>
    </xf>
    <xf numFmtId="0" fontId="21" fillId="6" borderId="35" xfId="0" applyNumberFormat="1" applyFont="1" applyFill="1" applyBorder="1" applyAlignment="1">
      <alignment horizontal="left" vertical="center"/>
    </xf>
    <xf numFmtId="0" fontId="21" fillId="6" borderId="40" xfId="0" applyNumberFormat="1" applyFont="1" applyFill="1" applyBorder="1" applyAlignment="1">
      <alignment horizontal="left" vertical="center"/>
    </xf>
    <xf numFmtId="0" fontId="21" fillId="6" borderId="16" xfId="0" applyNumberFormat="1" applyFont="1" applyFill="1" applyBorder="1" applyAlignment="1">
      <alignment horizontal="left" vertical="center"/>
    </xf>
    <xf numFmtId="0" fontId="17" fillId="6" borderId="54" xfId="0" applyFont="1" applyFill="1" applyBorder="1" applyAlignment="1">
      <alignment horizontal="left" wrapText="1"/>
    </xf>
    <xf numFmtId="0" fontId="17" fillId="6" borderId="66" xfId="0" applyFont="1" applyFill="1" applyBorder="1" applyAlignment="1">
      <alignment horizontal="left" wrapText="1"/>
    </xf>
    <xf numFmtId="0" fontId="17" fillId="6" borderId="67" xfId="0" applyFont="1" applyFill="1" applyBorder="1" applyAlignment="1">
      <alignment horizontal="left" wrapText="1"/>
    </xf>
    <xf numFmtId="0" fontId="17" fillId="6" borderId="68" xfId="0" applyFont="1" applyFill="1" applyBorder="1" applyAlignment="1">
      <alignment horizontal="left" wrapText="1"/>
    </xf>
    <xf numFmtId="0" fontId="17" fillId="6" borderId="37" xfId="0" applyFont="1" applyFill="1" applyBorder="1" applyAlignment="1">
      <alignment horizontal="center" wrapText="1"/>
    </xf>
    <xf numFmtId="0" fontId="17" fillId="6" borderId="39" xfId="0" applyFont="1" applyFill="1" applyBorder="1" applyAlignment="1">
      <alignment horizontal="center" wrapText="1"/>
    </xf>
    <xf numFmtId="0" fontId="17" fillId="6" borderId="38" xfId="0" applyFont="1" applyFill="1" applyBorder="1" applyAlignment="1">
      <alignment horizontal="center" wrapText="1"/>
    </xf>
    <xf numFmtId="0" fontId="17" fillId="6" borderId="35" xfId="0" applyFont="1" applyFill="1" applyBorder="1" applyAlignment="1">
      <alignment horizontal="left" vertical="center" wrapText="1"/>
    </xf>
    <xf numFmtId="0" fontId="9" fillId="6" borderId="40" xfId="0" applyFont="1" applyFill="1" applyBorder="1" applyAlignment="1">
      <alignment horizontal="left" wrapText="1"/>
    </xf>
    <xf numFmtId="0" fontId="17" fillId="6" borderId="35" xfId="0" applyFont="1" applyFill="1" applyBorder="1" applyAlignment="1">
      <alignment horizontal="left" wrapText="1"/>
    </xf>
    <xf numFmtId="0" fontId="17" fillId="6" borderId="40" xfId="0" applyFont="1" applyFill="1" applyBorder="1" applyAlignment="1">
      <alignment horizontal="left" wrapText="1"/>
    </xf>
    <xf numFmtId="0" fontId="17" fillId="6" borderId="46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 wrapText="1"/>
    </xf>
    <xf numFmtId="0" fontId="24" fillId="6" borderId="42" xfId="0" applyFont="1" applyFill="1" applyBorder="1" applyAlignment="1">
      <alignment horizontal="center"/>
    </xf>
    <xf numFmtId="0" fontId="24" fillId="6" borderId="43" xfId="0" applyFont="1" applyFill="1" applyBorder="1" applyAlignment="1">
      <alignment horizontal="center"/>
    </xf>
    <xf numFmtId="0" fontId="2" fillId="0" borderId="0" xfId="0" applyNumberFormat="1" applyFont="1" applyAlignment="1" applyProtection="1">
      <alignment horizontal="center"/>
    </xf>
    <xf numFmtId="2" fontId="3" fillId="0" borderId="0" xfId="0" applyNumberFormat="1" applyFont="1" applyAlignment="1" applyProtection="1">
      <alignment horizontal="right" wrapText="1"/>
      <protection locked="0"/>
    </xf>
    <xf numFmtId="0" fontId="3" fillId="0" borderId="35" xfId="0" applyNumberFormat="1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  <xf numFmtId="0" fontId="3" fillId="0" borderId="35" xfId="0" applyNumberFormat="1" applyFont="1" applyBorder="1" applyAlignment="1" applyProtection="1">
      <alignment horizontal="left" wrapText="1"/>
      <protection locked="0"/>
    </xf>
    <xf numFmtId="0" fontId="3" fillId="0" borderId="16" xfId="0" applyNumberFormat="1" applyFont="1" applyBorder="1" applyAlignment="1" applyProtection="1">
      <alignment horizontal="left" wrapText="1"/>
      <protection locked="0"/>
    </xf>
    <xf numFmtId="0" fontId="0" fillId="0" borderId="0" xfId="0" applyNumberFormat="1" applyFont="1" applyAlignment="1" applyProtection="1">
      <alignment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</cellXfs>
  <cellStyles count="5">
    <cellStyle name="Comma 2" xfId="4" xr:uid="{00000000-0005-0000-0000-000000000000}"/>
    <cellStyle name="Normal" xfId="0" builtinId="0"/>
    <cellStyle name="Normal 2" xfId="3" xr:uid="{00000000-0005-0000-0000-000002000000}"/>
    <cellStyle name="Procent" xfId="1" xr:uid="{00000000-0005-0000-0000-000003000000}"/>
    <cellStyle name="Virgulă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13"/>
  <sheetViews>
    <sheetView workbookViewId="0">
      <selection activeCell="M17" sqref="M17"/>
    </sheetView>
  </sheetViews>
  <sheetFormatPr baseColWidth="10" defaultColWidth="8.83203125" defaultRowHeight="13" x14ac:dyDescent="0.15"/>
  <sheetData>
    <row r="3" spans="1:1" x14ac:dyDescent="0.15">
      <c r="A3" t="s">
        <v>54</v>
      </c>
    </row>
    <row r="4" spans="1:1" ht="12" customHeight="1" x14ac:dyDescent="0.15">
      <c r="A4" t="s">
        <v>65</v>
      </c>
    </row>
    <row r="5" spans="1:1" hidden="1" x14ac:dyDescent="0.15"/>
    <row r="6" spans="1:1" hidden="1" x14ac:dyDescent="0.15"/>
    <row r="7" spans="1:1" hidden="1" x14ac:dyDescent="0.15"/>
    <row r="8" spans="1:1" x14ac:dyDescent="0.15">
      <c r="A8" t="s">
        <v>128</v>
      </c>
    </row>
    <row r="9" spans="1:1" x14ac:dyDescent="0.15">
      <c r="A9" t="s">
        <v>52</v>
      </c>
    </row>
    <row r="10" spans="1:1" x14ac:dyDescent="0.15">
      <c r="A10" t="s">
        <v>53</v>
      </c>
    </row>
    <row r="11" spans="1:1" x14ac:dyDescent="0.15">
      <c r="A11" t="s">
        <v>55</v>
      </c>
    </row>
    <row r="12" spans="1:1" x14ac:dyDescent="0.15">
      <c r="A12" t="s">
        <v>56</v>
      </c>
    </row>
    <row r="13" spans="1:1" x14ac:dyDescent="0.15">
      <c r="A13" t="s">
        <v>64</v>
      </c>
    </row>
  </sheetData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2"/>
  <sheetViews>
    <sheetView showGridLines="0" topLeftCell="A155" zoomScale="125" zoomScaleNormal="125" workbookViewId="0">
      <selection activeCell="A3" sqref="A3"/>
    </sheetView>
  </sheetViews>
  <sheetFormatPr baseColWidth="10" defaultColWidth="8.83203125" defaultRowHeight="13" x14ac:dyDescent="0.15"/>
  <cols>
    <col min="1" max="1" width="39" style="58" customWidth="1"/>
    <col min="2" max="2" width="16.83203125" style="58" customWidth="1"/>
    <col min="3" max="3" width="26.6640625" style="58" customWidth="1"/>
    <col min="4" max="4" width="17.5" style="58" customWidth="1"/>
    <col min="5" max="5" width="11.5" style="58" customWidth="1"/>
    <col min="6" max="6" width="16.5" style="273" customWidth="1"/>
    <col min="7" max="7" width="22.5" style="196" customWidth="1"/>
    <col min="8" max="8" width="15.33203125" style="58" customWidth="1"/>
    <col min="9" max="9" width="9.1640625" style="58"/>
    <col min="10" max="10" width="9.1640625" style="58" customWidth="1"/>
    <col min="11" max="256" width="9.1640625" style="58"/>
    <col min="257" max="257" width="39" style="58" customWidth="1"/>
    <col min="258" max="258" width="16.83203125" style="58" customWidth="1"/>
    <col min="259" max="259" width="26.6640625" style="58" customWidth="1"/>
    <col min="260" max="260" width="17.5" style="58" customWidth="1"/>
    <col min="261" max="261" width="11.5" style="58" customWidth="1"/>
    <col min="262" max="262" width="14.5" style="58" customWidth="1"/>
    <col min="263" max="263" width="22.5" style="58" customWidth="1"/>
    <col min="264" max="264" width="12.6640625" style="58" customWidth="1"/>
    <col min="265" max="512" width="9.1640625" style="58"/>
    <col min="513" max="513" width="39" style="58" customWidth="1"/>
    <col min="514" max="514" width="16.83203125" style="58" customWidth="1"/>
    <col min="515" max="515" width="26.6640625" style="58" customWidth="1"/>
    <col min="516" max="516" width="17.5" style="58" customWidth="1"/>
    <col min="517" max="517" width="11.5" style="58" customWidth="1"/>
    <col min="518" max="518" width="14.5" style="58" customWidth="1"/>
    <col min="519" max="519" width="22.5" style="58" customWidth="1"/>
    <col min="520" max="520" width="12.6640625" style="58" customWidth="1"/>
    <col min="521" max="768" width="9.1640625" style="58"/>
    <col min="769" max="769" width="39" style="58" customWidth="1"/>
    <col min="770" max="770" width="16.83203125" style="58" customWidth="1"/>
    <col min="771" max="771" width="26.6640625" style="58" customWidth="1"/>
    <col min="772" max="772" width="17.5" style="58" customWidth="1"/>
    <col min="773" max="773" width="11.5" style="58" customWidth="1"/>
    <col min="774" max="774" width="14.5" style="58" customWidth="1"/>
    <col min="775" max="775" width="22.5" style="58" customWidth="1"/>
    <col min="776" max="776" width="12.6640625" style="58" customWidth="1"/>
    <col min="777" max="1024" width="9.1640625" style="58"/>
    <col min="1025" max="1025" width="39" style="58" customWidth="1"/>
    <col min="1026" max="1026" width="16.83203125" style="58" customWidth="1"/>
    <col min="1027" max="1027" width="26.6640625" style="58" customWidth="1"/>
    <col min="1028" max="1028" width="17.5" style="58" customWidth="1"/>
    <col min="1029" max="1029" width="11.5" style="58" customWidth="1"/>
    <col min="1030" max="1030" width="14.5" style="58" customWidth="1"/>
    <col min="1031" max="1031" width="22.5" style="58" customWidth="1"/>
    <col min="1032" max="1032" width="12.6640625" style="58" customWidth="1"/>
    <col min="1033" max="1280" width="9.1640625" style="58"/>
    <col min="1281" max="1281" width="39" style="58" customWidth="1"/>
    <col min="1282" max="1282" width="16.83203125" style="58" customWidth="1"/>
    <col min="1283" max="1283" width="26.6640625" style="58" customWidth="1"/>
    <col min="1284" max="1284" width="17.5" style="58" customWidth="1"/>
    <col min="1285" max="1285" width="11.5" style="58" customWidth="1"/>
    <col min="1286" max="1286" width="14.5" style="58" customWidth="1"/>
    <col min="1287" max="1287" width="22.5" style="58" customWidth="1"/>
    <col min="1288" max="1288" width="12.6640625" style="58" customWidth="1"/>
    <col min="1289" max="1536" width="9.1640625" style="58"/>
    <col min="1537" max="1537" width="39" style="58" customWidth="1"/>
    <col min="1538" max="1538" width="16.83203125" style="58" customWidth="1"/>
    <col min="1539" max="1539" width="26.6640625" style="58" customWidth="1"/>
    <col min="1540" max="1540" width="17.5" style="58" customWidth="1"/>
    <col min="1541" max="1541" width="11.5" style="58" customWidth="1"/>
    <col min="1542" max="1542" width="14.5" style="58" customWidth="1"/>
    <col min="1543" max="1543" width="22.5" style="58" customWidth="1"/>
    <col min="1544" max="1544" width="12.6640625" style="58" customWidth="1"/>
    <col min="1545" max="1792" width="9.1640625" style="58"/>
    <col min="1793" max="1793" width="39" style="58" customWidth="1"/>
    <col min="1794" max="1794" width="16.83203125" style="58" customWidth="1"/>
    <col min="1795" max="1795" width="26.6640625" style="58" customWidth="1"/>
    <col min="1796" max="1796" width="17.5" style="58" customWidth="1"/>
    <col min="1797" max="1797" width="11.5" style="58" customWidth="1"/>
    <col min="1798" max="1798" width="14.5" style="58" customWidth="1"/>
    <col min="1799" max="1799" width="22.5" style="58" customWidth="1"/>
    <col min="1800" max="1800" width="12.6640625" style="58" customWidth="1"/>
    <col min="1801" max="2048" width="9.1640625" style="58"/>
    <col min="2049" max="2049" width="39" style="58" customWidth="1"/>
    <col min="2050" max="2050" width="16.83203125" style="58" customWidth="1"/>
    <col min="2051" max="2051" width="26.6640625" style="58" customWidth="1"/>
    <col min="2052" max="2052" width="17.5" style="58" customWidth="1"/>
    <col min="2053" max="2053" width="11.5" style="58" customWidth="1"/>
    <col min="2054" max="2054" width="14.5" style="58" customWidth="1"/>
    <col min="2055" max="2055" width="22.5" style="58" customWidth="1"/>
    <col min="2056" max="2056" width="12.6640625" style="58" customWidth="1"/>
    <col min="2057" max="2304" width="9.1640625" style="58"/>
    <col min="2305" max="2305" width="39" style="58" customWidth="1"/>
    <col min="2306" max="2306" width="16.83203125" style="58" customWidth="1"/>
    <col min="2307" max="2307" width="26.6640625" style="58" customWidth="1"/>
    <col min="2308" max="2308" width="17.5" style="58" customWidth="1"/>
    <col min="2309" max="2309" width="11.5" style="58" customWidth="1"/>
    <col min="2310" max="2310" width="14.5" style="58" customWidth="1"/>
    <col min="2311" max="2311" width="22.5" style="58" customWidth="1"/>
    <col min="2312" max="2312" width="12.6640625" style="58" customWidth="1"/>
    <col min="2313" max="2560" width="9.1640625" style="58"/>
    <col min="2561" max="2561" width="39" style="58" customWidth="1"/>
    <col min="2562" max="2562" width="16.83203125" style="58" customWidth="1"/>
    <col min="2563" max="2563" width="26.6640625" style="58" customWidth="1"/>
    <col min="2564" max="2564" width="17.5" style="58" customWidth="1"/>
    <col min="2565" max="2565" width="11.5" style="58" customWidth="1"/>
    <col min="2566" max="2566" width="14.5" style="58" customWidth="1"/>
    <col min="2567" max="2567" width="22.5" style="58" customWidth="1"/>
    <col min="2568" max="2568" width="12.6640625" style="58" customWidth="1"/>
    <col min="2569" max="2816" width="9.1640625" style="58"/>
    <col min="2817" max="2817" width="39" style="58" customWidth="1"/>
    <col min="2818" max="2818" width="16.83203125" style="58" customWidth="1"/>
    <col min="2819" max="2819" width="26.6640625" style="58" customWidth="1"/>
    <col min="2820" max="2820" width="17.5" style="58" customWidth="1"/>
    <col min="2821" max="2821" width="11.5" style="58" customWidth="1"/>
    <col min="2822" max="2822" width="14.5" style="58" customWidth="1"/>
    <col min="2823" max="2823" width="22.5" style="58" customWidth="1"/>
    <col min="2824" max="2824" width="12.6640625" style="58" customWidth="1"/>
    <col min="2825" max="3072" width="9.1640625" style="58"/>
    <col min="3073" max="3073" width="39" style="58" customWidth="1"/>
    <col min="3074" max="3074" width="16.83203125" style="58" customWidth="1"/>
    <col min="3075" max="3075" width="26.6640625" style="58" customWidth="1"/>
    <col min="3076" max="3076" width="17.5" style="58" customWidth="1"/>
    <col min="3077" max="3077" width="11.5" style="58" customWidth="1"/>
    <col min="3078" max="3078" width="14.5" style="58" customWidth="1"/>
    <col min="3079" max="3079" width="22.5" style="58" customWidth="1"/>
    <col min="3080" max="3080" width="12.6640625" style="58" customWidth="1"/>
    <col min="3081" max="3328" width="9.1640625" style="58"/>
    <col min="3329" max="3329" width="39" style="58" customWidth="1"/>
    <col min="3330" max="3330" width="16.83203125" style="58" customWidth="1"/>
    <col min="3331" max="3331" width="26.6640625" style="58" customWidth="1"/>
    <col min="3332" max="3332" width="17.5" style="58" customWidth="1"/>
    <col min="3333" max="3333" width="11.5" style="58" customWidth="1"/>
    <col min="3334" max="3334" width="14.5" style="58" customWidth="1"/>
    <col min="3335" max="3335" width="22.5" style="58" customWidth="1"/>
    <col min="3336" max="3336" width="12.6640625" style="58" customWidth="1"/>
    <col min="3337" max="3584" width="9.1640625" style="58"/>
    <col min="3585" max="3585" width="39" style="58" customWidth="1"/>
    <col min="3586" max="3586" width="16.83203125" style="58" customWidth="1"/>
    <col min="3587" max="3587" width="26.6640625" style="58" customWidth="1"/>
    <col min="3588" max="3588" width="17.5" style="58" customWidth="1"/>
    <col min="3589" max="3589" width="11.5" style="58" customWidth="1"/>
    <col min="3590" max="3590" width="14.5" style="58" customWidth="1"/>
    <col min="3591" max="3591" width="22.5" style="58" customWidth="1"/>
    <col min="3592" max="3592" width="12.6640625" style="58" customWidth="1"/>
    <col min="3593" max="3840" width="9.1640625" style="58"/>
    <col min="3841" max="3841" width="39" style="58" customWidth="1"/>
    <col min="3842" max="3842" width="16.83203125" style="58" customWidth="1"/>
    <col min="3843" max="3843" width="26.6640625" style="58" customWidth="1"/>
    <col min="3844" max="3844" width="17.5" style="58" customWidth="1"/>
    <col min="3845" max="3845" width="11.5" style="58" customWidth="1"/>
    <col min="3846" max="3846" width="14.5" style="58" customWidth="1"/>
    <col min="3847" max="3847" width="22.5" style="58" customWidth="1"/>
    <col min="3848" max="3848" width="12.6640625" style="58" customWidth="1"/>
    <col min="3849" max="4096" width="9.1640625" style="58"/>
    <col min="4097" max="4097" width="39" style="58" customWidth="1"/>
    <col min="4098" max="4098" width="16.83203125" style="58" customWidth="1"/>
    <col min="4099" max="4099" width="26.6640625" style="58" customWidth="1"/>
    <col min="4100" max="4100" width="17.5" style="58" customWidth="1"/>
    <col min="4101" max="4101" width="11.5" style="58" customWidth="1"/>
    <col min="4102" max="4102" width="14.5" style="58" customWidth="1"/>
    <col min="4103" max="4103" width="22.5" style="58" customWidth="1"/>
    <col min="4104" max="4104" width="12.6640625" style="58" customWidth="1"/>
    <col min="4105" max="4352" width="9.1640625" style="58"/>
    <col min="4353" max="4353" width="39" style="58" customWidth="1"/>
    <col min="4354" max="4354" width="16.83203125" style="58" customWidth="1"/>
    <col min="4355" max="4355" width="26.6640625" style="58" customWidth="1"/>
    <col min="4356" max="4356" width="17.5" style="58" customWidth="1"/>
    <col min="4357" max="4357" width="11.5" style="58" customWidth="1"/>
    <col min="4358" max="4358" width="14.5" style="58" customWidth="1"/>
    <col min="4359" max="4359" width="22.5" style="58" customWidth="1"/>
    <col min="4360" max="4360" width="12.6640625" style="58" customWidth="1"/>
    <col min="4361" max="4608" width="9.1640625" style="58"/>
    <col min="4609" max="4609" width="39" style="58" customWidth="1"/>
    <col min="4610" max="4610" width="16.83203125" style="58" customWidth="1"/>
    <col min="4611" max="4611" width="26.6640625" style="58" customWidth="1"/>
    <col min="4612" max="4612" width="17.5" style="58" customWidth="1"/>
    <col min="4613" max="4613" width="11.5" style="58" customWidth="1"/>
    <col min="4614" max="4614" width="14.5" style="58" customWidth="1"/>
    <col min="4615" max="4615" width="22.5" style="58" customWidth="1"/>
    <col min="4616" max="4616" width="12.6640625" style="58" customWidth="1"/>
    <col min="4617" max="4864" width="9.1640625" style="58"/>
    <col min="4865" max="4865" width="39" style="58" customWidth="1"/>
    <col min="4866" max="4866" width="16.83203125" style="58" customWidth="1"/>
    <col min="4867" max="4867" width="26.6640625" style="58" customWidth="1"/>
    <col min="4868" max="4868" width="17.5" style="58" customWidth="1"/>
    <col min="4869" max="4869" width="11.5" style="58" customWidth="1"/>
    <col min="4870" max="4870" width="14.5" style="58" customWidth="1"/>
    <col min="4871" max="4871" width="22.5" style="58" customWidth="1"/>
    <col min="4872" max="4872" width="12.6640625" style="58" customWidth="1"/>
    <col min="4873" max="5120" width="9.1640625" style="58"/>
    <col min="5121" max="5121" width="39" style="58" customWidth="1"/>
    <col min="5122" max="5122" width="16.83203125" style="58" customWidth="1"/>
    <col min="5123" max="5123" width="26.6640625" style="58" customWidth="1"/>
    <col min="5124" max="5124" width="17.5" style="58" customWidth="1"/>
    <col min="5125" max="5125" width="11.5" style="58" customWidth="1"/>
    <col min="5126" max="5126" width="14.5" style="58" customWidth="1"/>
    <col min="5127" max="5127" width="22.5" style="58" customWidth="1"/>
    <col min="5128" max="5128" width="12.6640625" style="58" customWidth="1"/>
    <col min="5129" max="5376" width="9.1640625" style="58"/>
    <col min="5377" max="5377" width="39" style="58" customWidth="1"/>
    <col min="5378" max="5378" width="16.83203125" style="58" customWidth="1"/>
    <col min="5379" max="5379" width="26.6640625" style="58" customWidth="1"/>
    <col min="5380" max="5380" width="17.5" style="58" customWidth="1"/>
    <col min="5381" max="5381" width="11.5" style="58" customWidth="1"/>
    <col min="5382" max="5382" width="14.5" style="58" customWidth="1"/>
    <col min="5383" max="5383" width="22.5" style="58" customWidth="1"/>
    <col min="5384" max="5384" width="12.6640625" style="58" customWidth="1"/>
    <col min="5385" max="5632" width="9.1640625" style="58"/>
    <col min="5633" max="5633" width="39" style="58" customWidth="1"/>
    <col min="5634" max="5634" width="16.83203125" style="58" customWidth="1"/>
    <col min="5635" max="5635" width="26.6640625" style="58" customWidth="1"/>
    <col min="5636" max="5636" width="17.5" style="58" customWidth="1"/>
    <col min="5637" max="5637" width="11.5" style="58" customWidth="1"/>
    <col min="5638" max="5638" width="14.5" style="58" customWidth="1"/>
    <col min="5639" max="5639" width="22.5" style="58" customWidth="1"/>
    <col min="5640" max="5640" width="12.6640625" style="58" customWidth="1"/>
    <col min="5641" max="5888" width="9.1640625" style="58"/>
    <col min="5889" max="5889" width="39" style="58" customWidth="1"/>
    <col min="5890" max="5890" width="16.83203125" style="58" customWidth="1"/>
    <col min="5891" max="5891" width="26.6640625" style="58" customWidth="1"/>
    <col min="5892" max="5892" width="17.5" style="58" customWidth="1"/>
    <col min="5893" max="5893" width="11.5" style="58" customWidth="1"/>
    <col min="5894" max="5894" width="14.5" style="58" customWidth="1"/>
    <col min="5895" max="5895" width="22.5" style="58" customWidth="1"/>
    <col min="5896" max="5896" width="12.6640625" style="58" customWidth="1"/>
    <col min="5897" max="6144" width="9.1640625" style="58"/>
    <col min="6145" max="6145" width="39" style="58" customWidth="1"/>
    <col min="6146" max="6146" width="16.83203125" style="58" customWidth="1"/>
    <col min="6147" max="6147" width="26.6640625" style="58" customWidth="1"/>
    <col min="6148" max="6148" width="17.5" style="58" customWidth="1"/>
    <col min="6149" max="6149" width="11.5" style="58" customWidth="1"/>
    <col min="6150" max="6150" width="14.5" style="58" customWidth="1"/>
    <col min="6151" max="6151" width="22.5" style="58" customWidth="1"/>
    <col min="6152" max="6152" width="12.6640625" style="58" customWidth="1"/>
    <col min="6153" max="6400" width="9.1640625" style="58"/>
    <col min="6401" max="6401" width="39" style="58" customWidth="1"/>
    <col min="6402" max="6402" width="16.83203125" style="58" customWidth="1"/>
    <col min="6403" max="6403" width="26.6640625" style="58" customWidth="1"/>
    <col min="6404" max="6404" width="17.5" style="58" customWidth="1"/>
    <col min="6405" max="6405" width="11.5" style="58" customWidth="1"/>
    <col min="6406" max="6406" width="14.5" style="58" customWidth="1"/>
    <col min="6407" max="6407" width="22.5" style="58" customWidth="1"/>
    <col min="6408" max="6408" width="12.6640625" style="58" customWidth="1"/>
    <col min="6409" max="6656" width="9.1640625" style="58"/>
    <col min="6657" max="6657" width="39" style="58" customWidth="1"/>
    <col min="6658" max="6658" width="16.83203125" style="58" customWidth="1"/>
    <col min="6659" max="6659" width="26.6640625" style="58" customWidth="1"/>
    <col min="6660" max="6660" width="17.5" style="58" customWidth="1"/>
    <col min="6661" max="6661" width="11.5" style="58" customWidth="1"/>
    <col min="6662" max="6662" width="14.5" style="58" customWidth="1"/>
    <col min="6663" max="6663" width="22.5" style="58" customWidth="1"/>
    <col min="6664" max="6664" width="12.6640625" style="58" customWidth="1"/>
    <col min="6665" max="6912" width="9.1640625" style="58"/>
    <col min="6913" max="6913" width="39" style="58" customWidth="1"/>
    <col min="6914" max="6914" width="16.83203125" style="58" customWidth="1"/>
    <col min="6915" max="6915" width="26.6640625" style="58" customWidth="1"/>
    <col min="6916" max="6916" width="17.5" style="58" customWidth="1"/>
    <col min="6917" max="6917" width="11.5" style="58" customWidth="1"/>
    <col min="6918" max="6918" width="14.5" style="58" customWidth="1"/>
    <col min="6919" max="6919" width="22.5" style="58" customWidth="1"/>
    <col min="6920" max="6920" width="12.6640625" style="58" customWidth="1"/>
    <col min="6921" max="7168" width="9.1640625" style="58"/>
    <col min="7169" max="7169" width="39" style="58" customWidth="1"/>
    <col min="7170" max="7170" width="16.83203125" style="58" customWidth="1"/>
    <col min="7171" max="7171" width="26.6640625" style="58" customWidth="1"/>
    <col min="7172" max="7172" width="17.5" style="58" customWidth="1"/>
    <col min="7173" max="7173" width="11.5" style="58" customWidth="1"/>
    <col min="7174" max="7174" width="14.5" style="58" customWidth="1"/>
    <col min="7175" max="7175" width="22.5" style="58" customWidth="1"/>
    <col min="7176" max="7176" width="12.6640625" style="58" customWidth="1"/>
    <col min="7177" max="7424" width="9.1640625" style="58"/>
    <col min="7425" max="7425" width="39" style="58" customWidth="1"/>
    <col min="7426" max="7426" width="16.83203125" style="58" customWidth="1"/>
    <col min="7427" max="7427" width="26.6640625" style="58" customWidth="1"/>
    <col min="7428" max="7428" width="17.5" style="58" customWidth="1"/>
    <col min="7429" max="7429" width="11.5" style="58" customWidth="1"/>
    <col min="7430" max="7430" width="14.5" style="58" customWidth="1"/>
    <col min="7431" max="7431" width="22.5" style="58" customWidth="1"/>
    <col min="7432" max="7432" width="12.6640625" style="58" customWidth="1"/>
    <col min="7433" max="7680" width="9.1640625" style="58"/>
    <col min="7681" max="7681" width="39" style="58" customWidth="1"/>
    <col min="7682" max="7682" width="16.83203125" style="58" customWidth="1"/>
    <col min="7683" max="7683" width="26.6640625" style="58" customWidth="1"/>
    <col min="7684" max="7684" width="17.5" style="58" customWidth="1"/>
    <col min="7685" max="7685" width="11.5" style="58" customWidth="1"/>
    <col min="7686" max="7686" width="14.5" style="58" customWidth="1"/>
    <col min="7687" max="7687" width="22.5" style="58" customWidth="1"/>
    <col min="7688" max="7688" width="12.6640625" style="58" customWidth="1"/>
    <col min="7689" max="7936" width="9.1640625" style="58"/>
    <col min="7937" max="7937" width="39" style="58" customWidth="1"/>
    <col min="7938" max="7938" width="16.83203125" style="58" customWidth="1"/>
    <col min="7939" max="7939" width="26.6640625" style="58" customWidth="1"/>
    <col min="7940" max="7940" width="17.5" style="58" customWidth="1"/>
    <col min="7941" max="7941" width="11.5" style="58" customWidth="1"/>
    <col min="7942" max="7942" width="14.5" style="58" customWidth="1"/>
    <col min="7943" max="7943" width="22.5" style="58" customWidth="1"/>
    <col min="7944" max="7944" width="12.6640625" style="58" customWidth="1"/>
    <col min="7945" max="8192" width="9.1640625" style="58"/>
    <col min="8193" max="8193" width="39" style="58" customWidth="1"/>
    <col min="8194" max="8194" width="16.83203125" style="58" customWidth="1"/>
    <col min="8195" max="8195" width="26.6640625" style="58" customWidth="1"/>
    <col min="8196" max="8196" width="17.5" style="58" customWidth="1"/>
    <col min="8197" max="8197" width="11.5" style="58" customWidth="1"/>
    <col min="8198" max="8198" width="14.5" style="58" customWidth="1"/>
    <col min="8199" max="8199" width="22.5" style="58" customWidth="1"/>
    <col min="8200" max="8200" width="12.6640625" style="58" customWidth="1"/>
    <col min="8201" max="8448" width="9.1640625" style="58"/>
    <col min="8449" max="8449" width="39" style="58" customWidth="1"/>
    <col min="8450" max="8450" width="16.83203125" style="58" customWidth="1"/>
    <col min="8451" max="8451" width="26.6640625" style="58" customWidth="1"/>
    <col min="8452" max="8452" width="17.5" style="58" customWidth="1"/>
    <col min="8453" max="8453" width="11.5" style="58" customWidth="1"/>
    <col min="8454" max="8454" width="14.5" style="58" customWidth="1"/>
    <col min="8455" max="8455" width="22.5" style="58" customWidth="1"/>
    <col min="8456" max="8456" width="12.6640625" style="58" customWidth="1"/>
    <col min="8457" max="8704" width="9.1640625" style="58"/>
    <col min="8705" max="8705" width="39" style="58" customWidth="1"/>
    <col min="8706" max="8706" width="16.83203125" style="58" customWidth="1"/>
    <col min="8707" max="8707" width="26.6640625" style="58" customWidth="1"/>
    <col min="8708" max="8708" width="17.5" style="58" customWidth="1"/>
    <col min="8709" max="8709" width="11.5" style="58" customWidth="1"/>
    <col min="8710" max="8710" width="14.5" style="58" customWidth="1"/>
    <col min="8711" max="8711" width="22.5" style="58" customWidth="1"/>
    <col min="8712" max="8712" width="12.6640625" style="58" customWidth="1"/>
    <col min="8713" max="8960" width="9.1640625" style="58"/>
    <col min="8961" max="8961" width="39" style="58" customWidth="1"/>
    <col min="8962" max="8962" width="16.83203125" style="58" customWidth="1"/>
    <col min="8963" max="8963" width="26.6640625" style="58" customWidth="1"/>
    <col min="8964" max="8964" width="17.5" style="58" customWidth="1"/>
    <col min="8965" max="8965" width="11.5" style="58" customWidth="1"/>
    <col min="8966" max="8966" width="14.5" style="58" customWidth="1"/>
    <col min="8967" max="8967" width="22.5" style="58" customWidth="1"/>
    <col min="8968" max="8968" width="12.6640625" style="58" customWidth="1"/>
    <col min="8969" max="9216" width="9.1640625" style="58"/>
    <col min="9217" max="9217" width="39" style="58" customWidth="1"/>
    <col min="9218" max="9218" width="16.83203125" style="58" customWidth="1"/>
    <col min="9219" max="9219" width="26.6640625" style="58" customWidth="1"/>
    <col min="9220" max="9220" width="17.5" style="58" customWidth="1"/>
    <col min="9221" max="9221" width="11.5" style="58" customWidth="1"/>
    <col min="9222" max="9222" width="14.5" style="58" customWidth="1"/>
    <col min="9223" max="9223" width="22.5" style="58" customWidth="1"/>
    <col min="9224" max="9224" width="12.6640625" style="58" customWidth="1"/>
    <col min="9225" max="9472" width="9.1640625" style="58"/>
    <col min="9473" max="9473" width="39" style="58" customWidth="1"/>
    <col min="9474" max="9474" width="16.83203125" style="58" customWidth="1"/>
    <col min="9475" max="9475" width="26.6640625" style="58" customWidth="1"/>
    <col min="9476" max="9476" width="17.5" style="58" customWidth="1"/>
    <col min="9477" max="9477" width="11.5" style="58" customWidth="1"/>
    <col min="9478" max="9478" width="14.5" style="58" customWidth="1"/>
    <col min="9479" max="9479" width="22.5" style="58" customWidth="1"/>
    <col min="9480" max="9480" width="12.6640625" style="58" customWidth="1"/>
    <col min="9481" max="9728" width="9.1640625" style="58"/>
    <col min="9729" max="9729" width="39" style="58" customWidth="1"/>
    <col min="9730" max="9730" width="16.83203125" style="58" customWidth="1"/>
    <col min="9731" max="9731" width="26.6640625" style="58" customWidth="1"/>
    <col min="9732" max="9732" width="17.5" style="58" customWidth="1"/>
    <col min="9733" max="9733" width="11.5" style="58" customWidth="1"/>
    <col min="9734" max="9734" width="14.5" style="58" customWidth="1"/>
    <col min="9735" max="9735" width="22.5" style="58" customWidth="1"/>
    <col min="9736" max="9736" width="12.6640625" style="58" customWidth="1"/>
    <col min="9737" max="9984" width="9.1640625" style="58"/>
    <col min="9985" max="9985" width="39" style="58" customWidth="1"/>
    <col min="9986" max="9986" width="16.83203125" style="58" customWidth="1"/>
    <col min="9987" max="9987" width="26.6640625" style="58" customWidth="1"/>
    <col min="9988" max="9988" width="17.5" style="58" customWidth="1"/>
    <col min="9989" max="9989" width="11.5" style="58" customWidth="1"/>
    <col min="9990" max="9990" width="14.5" style="58" customWidth="1"/>
    <col min="9991" max="9991" width="22.5" style="58" customWidth="1"/>
    <col min="9992" max="9992" width="12.6640625" style="58" customWidth="1"/>
    <col min="9993" max="10240" width="9.1640625" style="58"/>
    <col min="10241" max="10241" width="39" style="58" customWidth="1"/>
    <col min="10242" max="10242" width="16.83203125" style="58" customWidth="1"/>
    <col min="10243" max="10243" width="26.6640625" style="58" customWidth="1"/>
    <col min="10244" max="10244" width="17.5" style="58" customWidth="1"/>
    <col min="10245" max="10245" width="11.5" style="58" customWidth="1"/>
    <col min="10246" max="10246" width="14.5" style="58" customWidth="1"/>
    <col min="10247" max="10247" width="22.5" style="58" customWidth="1"/>
    <col min="10248" max="10248" width="12.6640625" style="58" customWidth="1"/>
    <col min="10249" max="10496" width="9.1640625" style="58"/>
    <col min="10497" max="10497" width="39" style="58" customWidth="1"/>
    <col min="10498" max="10498" width="16.83203125" style="58" customWidth="1"/>
    <col min="10499" max="10499" width="26.6640625" style="58" customWidth="1"/>
    <col min="10500" max="10500" width="17.5" style="58" customWidth="1"/>
    <col min="10501" max="10501" width="11.5" style="58" customWidth="1"/>
    <col min="10502" max="10502" width="14.5" style="58" customWidth="1"/>
    <col min="10503" max="10503" width="22.5" style="58" customWidth="1"/>
    <col min="10504" max="10504" width="12.6640625" style="58" customWidth="1"/>
    <col min="10505" max="10752" width="9.1640625" style="58"/>
    <col min="10753" max="10753" width="39" style="58" customWidth="1"/>
    <col min="10754" max="10754" width="16.83203125" style="58" customWidth="1"/>
    <col min="10755" max="10755" width="26.6640625" style="58" customWidth="1"/>
    <col min="10756" max="10756" width="17.5" style="58" customWidth="1"/>
    <col min="10757" max="10757" width="11.5" style="58" customWidth="1"/>
    <col min="10758" max="10758" width="14.5" style="58" customWidth="1"/>
    <col min="10759" max="10759" width="22.5" style="58" customWidth="1"/>
    <col min="10760" max="10760" width="12.6640625" style="58" customWidth="1"/>
    <col min="10761" max="11008" width="9.1640625" style="58"/>
    <col min="11009" max="11009" width="39" style="58" customWidth="1"/>
    <col min="11010" max="11010" width="16.83203125" style="58" customWidth="1"/>
    <col min="11011" max="11011" width="26.6640625" style="58" customWidth="1"/>
    <col min="11012" max="11012" width="17.5" style="58" customWidth="1"/>
    <col min="11013" max="11013" width="11.5" style="58" customWidth="1"/>
    <col min="11014" max="11014" width="14.5" style="58" customWidth="1"/>
    <col min="11015" max="11015" width="22.5" style="58" customWidth="1"/>
    <col min="11016" max="11016" width="12.6640625" style="58" customWidth="1"/>
    <col min="11017" max="11264" width="9.1640625" style="58"/>
    <col min="11265" max="11265" width="39" style="58" customWidth="1"/>
    <col min="11266" max="11266" width="16.83203125" style="58" customWidth="1"/>
    <col min="11267" max="11267" width="26.6640625" style="58" customWidth="1"/>
    <col min="11268" max="11268" width="17.5" style="58" customWidth="1"/>
    <col min="11269" max="11269" width="11.5" style="58" customWidth="1"/>
    <col min="11270" max="11270" width="14.5" style="58" customWidth="1"/>
    <col min="11271" max="11271" width="22.5" style="58" customWidth="1"/>
    <col min="11272" max="11272" width="12.6640625" style="58" customWidth="1"/>
    <col min="11273" max="11520" width="9.1640625" style="58"/>
    <col min="11521" max="11521" width="39" style="58" customWidth="1"/>
    <col min="11522" max="11522" width="16.83203125" style="58" customWidth="1"/>
    <col min="11523" max="11523" width="26.6640625" style="58" customWidth="1"/>
    <col min="11524" max="11524" width="17.5" style="58" customWidth="1"/>
    <col min="11525" max="11525" width="11.5" style="58" customWidth="1"/>
    <col min="11526" max="11526" width="14.5" style="58" customWidth="1"/>
    <col min="11527" max="11527" width="22.5" style="58" customWidth="1"/>
    <col min="11528" max="11528" width="12.6640625" style="58" customWidth="1"/>
    <col min="11529" max="11776" width="9.1640625" style="58"/>
    <col min="11777" max="11777" width="39" style="58" customWidth="1"/>
    <col min="11778" max="11778" width="16.83203125" style="58" customWidth="1"/>
    <col min="11779" max="11779" width="26.6640625" style="58" customWidth="1"/>
    <col min="11780" max="11780" width="17.5" style="58" customWidth="1"/>
    <col min="11781" max="11781" width="11.5" style="58" customWidth="1"/>
    <col min="11782" max="11782" width="14.5" style="58" customWidth="1"/>
    <col min="11783" max="11783" width="22.5" style="58" customWidth="1"/>
    <col min="11784" max="11784" width="12.6640625" style="58" customWidth="1"/>
    <col min="11785" max="12032" width="9.1640625" style="58"/>
    <col min="12033" max="12033" width="39" style="58" customWidth="1"/>
    <col min="12034" max="12034" width="16.83203125" style="58" customWidth="1"/>
    <col min="12035" max="12035" width="26.6640625" style="58" customWidth="1"/>
    <col min="12036" max="12036" width="17.5" style="58" customWidth="1"/>
    <col min="12037" max="12037" width="11.5" style="58" customWidth="1"/>
    <col min="12038" max="12038" width="14.5" style="58" customWidth="1"/>
    <col min="12039" max="12039" width="22.5" style="58" customWidth="1"/>
    <col min="12040" max="12040" width="12.6640625" style="58" customWidth="1"/>
    <col min="12041" max="12288" width="9.1640625" style="58"/>
    <col min="12289" max="12289" width="39" style="58" customWidth="1"/>
    <col min="12290" max="12290" width="16.83203125" style="58" customWidth="1"/>
    <col min="12291" max="12291" width="26.6640625" style="58" customWidth="1"/>
    <col min="12292" max="12292" width="17.5" style="58" customWidth="1"/>
    <col min="12293" max="12293" width="11.5" style="58" customWidth="1"/>
    <col min="12294" max="12294" width="14.5" style="58" customWidth="1"/>
    <col min="12295" max="12295" width="22.5" style="58" customWidth="1"/>
    <col min="12296" max="12296" width="12.6640625" style="58" customWidth="1"/>
    <col min="12297" max="12544" width="9.1640625" style="58"/>
    <col min="12545" max="12545" width="39" style="58" customWidth="1"/>
    <col min="12546" max="12546" width="16.83203125" style="58" customWidth="1"/>
    <col min="12547" max="12547" width="26.6640625" style="58" customWidth="1"/>
    <col min="12548" max="12548" width="17.5" style="58" customWidth="1"/>
    <col min="12549" max="12549" width="11.5" style="58" customWidth="1"/>
    <col min="12550" max="12550" width="14.5" style="58" customWidth="1"/>
    <col min="12551" max="12551" width="22.5" style="58" customWidth="1"/>
    <col min="12552" max="12552" width="12.6640625" style="58" customWidth="1"/>
    <col min="12553" max="12800" width="9.1640625" style="58"/>
    <col min="12801" max="12801" width="39" style="58" customWidth="1"/>
    <col min="12802" max="12802" width="16.83203125" style="58" customWidth="1"/>
    <col min="12803" max="12803" width="26.6640625" style="58" customWidth="1"/>
    <col min="12804" max="12804" width="17.5" style="58" customWidth="1"/>
    <col min="12805" max="12805" width="11.5" style="58" customWidth="1"/>
    <col min="12806" max="12806" width="14.5" style="58" customWidth="1"/>
    <col min="12807" max="12807" width="22.5" style="58" customWidth="1"/>
    <col min="12808" max="12808" width="12.6640625" style="58" customWidth="1"/>
    <col min="12809" max="13056" width="9.1640625" style="58"/>
    <col min="13057" max="13057" width="39" style="58" customWidth="1"/>
    <col min="13058" max="13058" width="16.83203125" style="58" customWidth="1"/>
    <col min="13059" max="13059" width="26.6640625" style="58" customWidth="1"/>
    <col min="13060" max="13060" width="17.5" style="58" customWidth="1"/>
    <col min="13061" max="13061" width="11.5" style="58" customWidth="1"/>
    <col min="13062" max="13062" width="14.5" style="58" customWidth="1"/>
    <col min="13063" max="13063" width="22.5" style="58" customWidth="1"/>
    <col min="13064" max="13064" width="12.6640625" style="58" customWidth="1"/>
    <col min="13065" max="13312" width="9.1640625" style="58"/>
    <col min="13313" max="13313" width="39" style="58" customWidth="1"/>
    <col min="13314" max="13314" width="16.83203125" style="58" customWidth="1"/>
    <col min="13315" max="13315" width="26.6640625" style="58" customWidth="1"/>
    <col min="13316" max="13316" width="17.5" style="58" customWidth="1"/>
    <col min="13317" max="13317" width="11.5" style="58" customWidth="1"/>
    <col min="13318" max="13318" width="14.5" style="58" customWidth="1"/>
    <col min="13319" max="13319" width="22.5" style="58" customWidth="1"/>
    <col min="13320" max="13320" width="12.6640625" style="58" customWidth="1"/>
    <col min="13321" max="13568" width="9.1640625" style="58"/>
    <col min="13569" max="13569" width="39" style="58" customWidth="1"/>
    <col min="13570" max="13570" width="16.83203125" style="58" customWidth="1"/>
    <col min="13571" max="13571" width="26.6640625" style="58" customWidth="1"/>
    <col min="13572" max="13572" width="17.5" style="58" customWidth="1"/>
    <col min="13573" max="13573" width="11.5" style="58" customWidth="1"/>
    <col min="13574" max="13574" width="14.5" style="58" customWidth="1"/>
    <col min="13575" max="13575" width="22.5" style="58" customWidth="1"/>
    <col min="13576" max="13576" width="12.6640625" style="58" customWidth="1"/>
    <col min="13577" max="13824" width="9.1640625" style="58"/>
    <col min="13825" max="13825" width="39" style="58" customWidth="1"/>
    <col min="13826" max="13826" width="16.83203125" style="58" customWidth="1"/>
    <col min="13827" max="13827" width="26.6640625" style="58" customWidth="1"/>
    <col min="13828" max="13828" width="17.5" style="58" customWidth="1"/>
    <col min="13829" max="13829" width="11.5" style="58" customWidth="1"/>
    <col min="13830" max="13830" width="14.5" style="58" customWidth="1"/>
    <col min="13831" max="13831" width="22.5" style="58" customWidth="1"/>
    <col min="13832" max="13832" width="12.6640625" style="58" customWidth="1"/>
    <col min="13833" max="14080" width="9.1640625" style="58"/>
    <col min="14081" max="14081" width="39" style="58" customWidth="1"/>
    <col min="14082" max="14082" width="16.83203125" style="58" customWidth="1"/>
    <col min="14083" max="14083" width="26.6640625" style="58" customWidth="1"/>
    <col min="14084" max="14084" width="17.5" style="58" customWidth="1"/>
    <col min="14085" max="14085" width="11.5" style="58" customWidth="1"/>
    <col min="14086" max="14086" width="14.5" style="58" customWidth="1"/>
    <col min="14087" max="14087" width="22.5" style="58" customWidth="1"/>
    <col min="14088" max="14088" width="12.6640625" style="58" customWidth="1"/>
    <col min="14089" max="14336" width="9.1640625" style="58"/>
    <col min="14337" max="14337" width="39" style="58" customWidth="1"/>
    <col min="14338" max="14338" width="16.83203125" style="58" customWidth="1"/>
    <col min="14339" max="14339" width="26.6640625" style="58" customWidth="1"/>
    <col min="14340" max="14340" width="17.5" style="58" customWidth="1"/>
    <col min="14341" max="14341" width="11.5" style="58" customWidth="1"/>
    <col min="14342" max="14342" width="14.5" style="58" customWidth="1"/>
    <col min="14343" max="14343" width="22.5" style="58" customWidth="1"/>
    <col min="14344" max="14344" width="12.6640625" style="58" customWidth="1"/>
    <col min="14345" max="14592" width="9.1640625" style="58"/>
    <col min="14593" max="14593" width="39" style="58" customWidth="1"/>
    <col min="14594" max="14594" width="16.83203125" style="58" customWidth="1"/>
    <col min="14595" max="14595" width="26.6640625" style="58" customWidth="1"/>
    <col min="14596" max="14596" width="17.5" style="58" customWidth="1"/>
    <col min="14597" max="14597" width="11.5" style="58" customWidth="1"/>
    <col min="14598" max="14598" width="14.5" style="58" customWidth="1"/>
    <col min="14599" max="14599" width="22.5" style="58" customWidth="1"/>
    <col min="14600" max="14600" width="12.6640625" style="58" customWidth="1"/>
    <col min="14601" max="14848" width="9.1640625" style="58"/>
    <col min="14849" max="14849" width="39" style="58" customWidth="1"/>
    <col min="14850" max="14850" width="16.83203125" style="58" customWidth="1"/>
    <col min="14851" max="14851" width="26.6640625" style="58" customWidth="1"/>
    <col min="14852" max="14852" width="17.5" style="58" customWidth="1"/>
    <col min="14853" max="14853" width="11.5" style="58" customWidth="1"/>
    <col min="14854" max="14854" width="14.5" style="58" customWidth="1"/>
    <col min="14855" max="14855" width="22.5" style="58" customWidth="1"/>
    <col min="14856" max="14856" width="12.6640625" style="58" customWidth="1"/>
    <col min="14857" max="15104" width="9.1640625" style="58"/>
    <col min="15105" max="15105" width="39" style="58" customWidth="1"/>
    <col min="15106" max="15106" width="16.83203125" style="58" customWidth="1"/>
    <col min="15107" max="15107" width="26.6640625" style="58" customWidth="1"/>
    <col min="15108" max="15108" width="17.5" style="58" customWidth="1"/>
    <col min="15109" max="15109" width="11.5" style="58" customWidth="1"/>
    <col min="15110" max="15110" width="14.5" style="58" customWidth="1"/>
    <col min="15111" max="15111" width="22.5" style="58" customWidth="1"/>
    <col min="15112" max="15112" width="12.6640625" style="58" customWidth="1"/>
    <col min="15113" max="15360" width="9.1640625" style="58"/>
    <col min="15361" max="15361" width="39" style="58" customWidth="1"/>
    <col min="15362" max="15362" width="16.83203125" style="58" customWidth="1"/>
    <col min="15363" max="15363" width="26.6640625" style="58" customWidth="1"/>
    <col min="15364" max="15364" width="17.5" style="58" customWidth="1"/>
    <col min="15365" max="15365" width="11.5" style="58" customWidth="1"/>
    <col min="15366" max="15366" width="14.5" style="58" customWidth="1"/>
    <col min="15367" max="15367" width="22.5" style="58" customWidth="1"/>
    <col min="15368" max="15368" width="12.6640625" style="58" customWidth="1"/>
    <col min="15369" max="15616" width="9.1640625" style="58"/>
    <col min="15617" max="15617" width="39" style="58" customWidth="1"/>
    <col min="15618" max="15618" width="16.83203125" style="58" customWidth="1"/>
    <col min="15619" max="15619" width="26.6640625" style="58" customWidth="1"/>
    <col min="15620" max="15620" width="17.5" style="58" customWidth="1"/>
    <col min="15621" max="15621" width="11.5" style="58" customWidth="1"/>
    <col min="15622" max="15622" width="14.5" style="58" customWidth="1"/>
    <col min="15623" max="15623" width="22.5" style="58" customWidth="1"/>
    <col min="15624" max="15624" width="12.6640625" style="58" customWidth="1"/>
    <col min="15625" max="15872" width="9.1640625" style="58"/>
    <col min="15873" max="15873" width="39" style="58" customWidth="1"/>
    <col min="15874" max="15874" width="16.83203125" style="58" customWidth="1"/>
    <col min="15875" max="15875" width="26.6640625" style="58" customWidth="1"/>
    <col min="15876" max="15876" width="17.5" style="58" customWidth="1"/>
    <col min="15877" max="15877" width="11.5" style="58" customWidth="1"/>
    <col min="15878" max="15878" width="14.5" style="58" customWidth="1"/>
    <col min="15879" max="15879" width="22.5" style="58" customWidth="1"/>
    <col min="15880" max="15880" width="12.6640625" style="58" customWidth="1"/>
    <col min="15881" max="16128" width="9.1640625" style="58"/>
    <col min="16129" max="16129" width="39" style="58" customWidth="1"/>
    <col min="16130" max="16130" width="16.83203125" style="58" customWidth="1"/>
    <col min="16131" max="16131" width="26.6640625" style="58" customWidth="1"/>
    <col min="16132" max="16132" width="17.5" style="58" customWidth="1"/>
    <col min="16133" max="16133" width="11.5" style="58" customWidth="1"/>
    <col min="16134" max="16134" width="14.5" style="58" customWidth="1"/>
    <col min="16135" max="16135" width="22.5" style="58" customWidth="1"/>
    <col min="16136" max="16136" width="12.6640625" style="58" customWidth="1"/>
    <col min="16137" max="16384" width="9.1640625" style="58"/>
  </cols>
  <sheetData>
    <row r="1" spans="1:9" x14ac:dyDescent="0.15">
      <c r="A1" s="54"/>
      <c r="B1" s="55"/>
      <c r="C1" s="55"/>
      <c r="D1" s="55"/>
      <c r="E1" s="55"/>
      <c r="F1" s="56"/>
      <c r="G1" s="55"/>
      <c r="H1" s="57"/>
      <c r="I1" s="57"/>
    </row>
    <row r="2" spans="1:9" ht="38" customHeight="1" thickBot="1" x14ac:dyDescent="0.25">
      <c r="A2" s="315" t="s">
        <v>66</v>
      </c>
      <c r="B2" s="315"/>
      <c r="C2" s="315"/>
      <c r="D2" s="315"/>
      <c r="E2" s="315"/>
      <c r="F2" s="315"/>
      <c r="G2" s="59"/>
      <c r="H2" s="57"/>
      <c r="I2" s="57"/>
    </row>
    <row r="3" spans="1:9" ht="19.5" customHeight="1" thickTop="1" x14ac:dyDescent="0.2">
      <c r="A3" s="54"/>
      <c r="B3" s="316" t="s">
        <v>135</v>
      </c>
      <c r="C3" s="317"/>
      <c r="D3" s="317"/>
      <c r="E3" s="317"/>
      <c r="F3" s="317"/>
      <c r="G3" s="307" t="s">
        <v>0</v>
      </c>
      <c r="H3" s="57"/>
      <c r="I3" s="57"/>
    </row>
    <row r="4" spans="1:9" ht="13.5" customHeight="1" thickBot="1" x14ac:dyDescent="0.2">
      <c r="A4" s="60"/>
      <c r="B4" s="57"/>
      <c r="C4" s="57"/>
      <c r="D4" s="57"/>
      <c r="E4" s="57"/>
      <c r="F4" s="61"/>
      <c r="G4" s="308"/>
      <c r="H4" s="57"/>
      <c r="I4" s="57"/>
    </row>
    <row r="5" spans="1:9" ht="18.75" customHeight="1" thickBot="1" x14ac:dyDescent="0.25">
      <c r="A5" s="310" t="s">
        <v>129</v>
      </c>
      <c r="B5" s="311"/>
      <c r="C5" s="311"/>
      <c r="D5" s="311"/>
      <c r="E5" s="311"/>
      <c r="F5" s="62"/>
      <c r="G5" s="309"/>
      <c r="H5" s="57"/>
      <c r="I5" s="57"/>
    </row>
    <row r="6" spans="1:9" ht="15" thickBot="1" x14ac:dyDescent="0.2">
      <c r="A6" s="63" t="s">
        <v>67</v>
      </c>
      <c r="B6" s="64" t="s">
        <v>14</v>
      </c>
      <c r="C6" s="64" t="s">
        <v>15</v>
      </c>
      <c r="D6" s="64"/>
      <c r="E6" s="65"/>
      <c r="F6" s="66" t="s">
        <v>134</v>
      </c>
      <c r="G6" s="67"/>
      <c r="H6" s="57"/>
      <c r="I6" s="57"/>
    </row>
    <row r="7" spans="1:9" x14ac:dyDescent="0.15">
      <c r="A7" s="92"/>
      <c r="B7" s="94"/>
      <c r="C7" s="288"/>
      <c r="D7" s="88"/>
      <c r="E7" s="88"/>
      <c r="F7" s="299">
        <f>B7*C7</f>
        <v>0</v>
      </c>
      <c r="G7" s="70"/>
      <c r="H7" s="71"/>
      <c r="I7" s="57"/>
    </row>
    <row r="8" spans="1:9" x14ac:dyDescent="0.15">
      <c r="A8" s="92"/>
      <c r="B8" s="94"/>
      <c r="C8" s="276"/>
      <c r="D8" s="88"/>
      <c r="E8" s="88"/>
      <c r="F8" s="294"/>
      <c r="G8" s="292"/>
      <c r="H8" s="71"/>
      <c r="I8" s="57"/>
    </row>
    <row r="9" spans="1:9" x14ac:dyDescent="0.15">
      <c r="A9" s="295"/>
      <c r="B9" s="295"/>
      <c r="C9" s="276"/>
      <c r="D9" s="295"/>
      <c r="E9" s="295"/>
      <c r="F9" s="296"/>
      <c r="G9" s="293"/>
      <c r="H9" s="71"/>
      <c r="I9" s="57"/>
    </row>
    <row r="10" spans="1:9" ht="29" thickBot="1" x14ac:dyDescent="0.2">
      <c r="A10" s="75" t="s">
        <v>68</v>
      </c>
      <c r="B10" s="284"/>
      <c r="C10" s="284"/>
      <c r="D10" s="284"/>
      <c r="E10" s="284"/>
      <c r="F10" s="285">
        <f>SUM(F7:F7)</f>
        <v>0</v>
      </c>
      <c r="G10" s="283"/>
      <c r="H10" s="71"/>
      <c r="I10" s="57"/>
    </row>
    <row r="11" spans="1:9" ht="29.5" customHeight="1" x14ac:dyDescent="0.15">
      <c r="A11" s="76" t="s">
        <v>69</v>
      </c>
      <c r="B11" s="77"/>
      <c r="C11" s="77"/>
      <c r="D11" s="77"/>
      <c r="E11" s="78"/>
      <c r="F11" s="79" t="s">
        <v>134</v>
      </c>
      <c r="G11" s="80"/>
      <c r="H11" s="71"/>
      <c r="I11" s="57"/>
    </row>
    <row r="12" spans="1:9" ht="28" x14ac:dyDescent="0.15">
      <c r="A12" s="81" t="s">
        <v>70</v>
      </c>
      <c r="B12" s="82" t="s">
        <v>16</v>
      </c>
      <c r="C12" s="82" t="s">
        <v>130</v>
      </c>
      <c r="D12" s="83" t="s">
        <v>71</v>
      </c>
      <c r="E12" s="84"/>
      <c r="F12" s="85" t="s">
        <v>134</v>
      </c>
      <c r="G12" s="86"/>
      <c r="H12" s="71"/>
      <c r="I12" s="57"/>
    </row>
    <row r="13" spans="1:9" x14ac:dyDescent="0.15">
      <c r="A13" s="87"/>
      <c r="B13" s="276"/>
      <c r="C13" s="94"/>
      <c r="D13" s="94"/>
      <c r="E13" s="281"/>
      <c r="F13" s="90">
        <f>B13*C13*D13</f>
        <v>0</v>
      </c>
      <c r="G13" s="91"/>
      <c r="H13" s="71"/>
      <c r="I13" s="57"/>
    </row>
    <row r="14" spans="1:9" x14ac:dyDescent="0.15">
      <c r="A14" s="87"/>
      <c r="B14" s="276"/>
      <c r="C14" s="94"/>
      <c r="D14" s="94"/>
      <c r="E14" s="281"/>
      <c r="F14" s="90">
        <f>B14*C14*D14</f>
        <v>0</v>
      </c>
      <c r="G14" s="91"/>
      <c r="H14" s="71"/>
      <c r="I14" s="57"/>
    </row>
    <row r="15" spans="1:9" x14ac:dyDescent="0.15">
      <c r="A15" s="87"/>
      <c r="B15" s="94"/>
      <c r="C15" s="94"/>
      <c r="D15" s="94"/>
      <c r="E15" s="281"/>
      <c r="F15" s="90"/>
      <c r="G15" s="91"/>
      <c r="H15" s="71"/>
      <c r="I15" s="57"/>
    </row>
    <row r="16" spans="1:9" x14ac:dyDescent="0.15">
      <c r="A16" s="95"/>
      <c r="B16" s="93"/>
      <c r="C16" s="94"/>
      <c r="D16" s="94"/>
      <c r="E16" s="89"/>
      <c r="F16" s="74"/>
      <c r="G16" s="91"/>
      <c r="H16" s="71"/>
      <c r="I16" s="57"/>
    </row>
    <row r="17" spans="1:9" ht="28" x14ac:dyDescent="0.15">
      <c r="A17" s="96" t="s">
        <v>72</v>
      </c>
      <c r="B17" s="97"/>
      <c r="C17" s="97"/>
      <c r="D17" s="97">
        <f>SUM(D13:D16)</f>
        <v>0</v>
      </c>
      <c r="E17" s="98"/>
      <c r="F17" s="99">
        <f>SUM(F13:F16)</f>
        <v>0</v>
      </c>
      <c r="G17" s="100">
        <f>SUM(G14:G16)</f>
        <v>0</v>
      </c>
      <c r="H17" s="298"/>
      <c r="I17" s="57"/>
    </row>
    <row r="18" spans="1:9" ht="56" x14ac:dyDescent="0.15">
      <c r="A18" s="101" t="s">
        <v>73</v>
      </c>
      <c r="B18" s="102"/>
      <c r="C18" s="103"/>
      <c r="D18" s="104"/>
      <c r="E18" s="105"/>
      <c r="F18" s="106" t="s">
        <v>134</v>
      </c>
      <c r="G18" s="107"/>
      <c r="H18" s="71"/>
      <c r="I18" s="57"/>
    </row>
    <row r="19" spans="1:9" ht="28" x14ac:dyDescent="0.15">
      <c r="A19" s="108" t="s">
        <v>74</v>
      </c>
      <c r="B19" s="109" t="s">
        <v>1</v>
      </c>
      <c r="C19" s="88" t="s">
        <v>2</v>
      </c>
      <c r="D19" s="110" t="s">
        <v>3</v>
      </c>
      <c r="E19" s="111" t="s">
        <v>4</v>
      </c>
      <c r="F19" s="112" t="s">
        <v>134</v>
      </c>
      <c r="G19" s="113"/>
      <c r="H19" s="71"/>
      <c r="I19" s="57"/>
    </row>
    <row r="20" spans="1:9" ht="14" x14ac:dyDescent="0.15">
      <c r="A20" s="114" t="s">
        <v>122</v>
      </c>
      <c r="B20" s="115" t="s">
        <v>118</v>
      </c>
      <c r="C20" s="116" t="s">
        <v>118</v>
      </c>
      <c r="D20" s="117" t="s">
        <v>118</v>
      </c>
      <c r="E20" s="118"/>
      <c r="F20" s="119" t="s">
        <v>118</v>
      </c>
      <c r="G20" s="120"/>
      <c r="H20" s="71"/>
      <c r="I20" s="57"/>
    </row>
    <row r="21" spans="1:9" x14ac:dyDescent="0.15">
      <c r="A21" s="114"/>
      <c r="B21" s="115"/>
      <c r="C21" s="116"/>
      <c r="D21" s="117"/>
      <c r="E21" s="118"/>
      <c r="F21" s="119">
        <f>B21*C21*D21</f>
        <v>0</v>
      </c>
      <c r="G21" s="120"/>
      <c r="H21" s="71"/>
      <c r="I21" s="57"/>
    </row>
    <row r="22" spans="1:9" x14ac:dyDescent="0.15">
      <c r="A22" s="121" t="s">
        <v>118</v>
      </c>
      <c r="B22" s="115"/>
      <c r="C22" s="122"/>
      <c r="D22" s="117"/>
      <c r="E22" s="118"/>
      <c r="F22" s="119">
        <f>B22*C22*D22</f>
        <v>0</v>
      </c>
      <c r="G22" s="120"/>
      <c r="H22" s="71"/>
      <c r="I22" s="57"/>
    </row>
    <row r="23" spans="1:9" ht="28" x14ac:dyDescent="0.15">
      <c r="A23" s="114" t="s">
        <v>117</v>
      </c>
      <c r="B23" s="115"/>
      <c r="C23" s="122"/>
      <c r="D23" s="117"/>
      <c r="E23" s="118"/>
      <c r="F23" s="119">
        <f>B23*C23*D23</f>
        <v>0</v>
      </c>
      <c r="G23" s="120"/>
      <c r="H23" s="71"/>
      <c r="I23" s="57"/>
    </row>
    <row r="24" spans="1:9" ht="28" x14ac:dyDescent="0.15">
      <c r="A24" s="123" t="s">
        <v>75</v>
      </c>
      <c r="B24" s="124"/>
      <c r="C24" s="125"/>
      <c r="D24" s="126"/>
      <c r="E24" s="127"/>
      <c r="F24" s="128"/>
      <c r="G24" s="129"/>
      <c r="H24" s="71"/>
      <c r="I24" s="57"/>
    </row>
    <row r="25" spans="1:9" ht="28" x14ac:dyDescent="0.15">
      <c r="A25" s="108" t="s">
        <v>76</v>
      </c>
      <c r="B25" s="109" t="s">
        <v>6</v>
      </c>
      <c r="C25" s="88" t="s">
        <v>7</v>
      </c>
      <c r="D25" s="130" t="s">
        <v>8</v>
      </c>
      <c r="E25" s="131"/>
      <c r="F25" s="112" t="s">
        <v>134</v>
      </c>
      <c r="G25" s="113"/>
      <c r="H25" s="71"/>
      <c r="I25" s="57"/>
    </row>
    <row r="26" spans="1:9" ht="14" x14ac:dyDescent="0.15">
      <c r="A26" s="114" t="s">
        <v>123</v>
      </c>
      <c r="B26" s="115" t="s">
        <v>118</v>
      </c>
      <c r="C26" s="116" t="s">
        <v>118</v>
      </c>
      <c r="D26" s="117" t="s">
        <v>118</v>
      </c>
      <c r="E26" s="118"/>
      <c r="F26" s="119" t="s">
        <v>118</v>
      </c>
      <c r="G26" s="120"/>
      <c r="H26" s="71"/>
      <c r="I26" s="57"/>
    </row>
    <row r="27" spans="1:9" ht="14" x14ac:dyDescent="0.15">
      <c r="A27" s="114" t="s">
        <v>77</v>
      </c>
      <c r="B27" s="115"/>
      <c r="C27" s="116"/>
      <c r="D27" s="117"/>
      <c r="E27" s="118"/>
      <c r="F27" s="119">
        <f>B27*C27*D27</f>
        <v>0</v>
      </c>
      <c r="G27" s="120"/>
      <c r="H27" s="71"/>
      <c r="I27" s="57"/>
    </row>
    <row r="28" spans="1:9" ht="14" x14ac:dyDescent="0.15">
      <c r="A28" s="114" t="s">
        <v>5</v>
      </c>
      <c r="B28" s="115"/>
      <c r="C28" s="116"/>
      <c r="D28" s="117"/>
      <c r="E28" s="118"/>
      <c r="F28" s="119">
        <f>B28*C28*D28</f>
        <v>0</v>
      </c>
      <c r="G28" s="120"/>
      <c r="H28" s="71"/>
      <c r="I28" s="57"/>
    </row>
    <row r="29" spans="1:9" ht="28" x14ac:dyDescent="0.15">
      <c r="A29" s="123" t="s">
        <v>78</v>
      </c>
      <c r="B29" s="124"/>
      <c r="C29" s="132"/>
      <c r="D29" s="126"/>
      <c r="E29" s="127"/>
      <c r="F29" s="133">
        <f>SUM(F26:F28)</f>
        <v>0</v>
      </c>
      <c r="G29" s="129" t="s">
        <v>118</v>
      </c>
      <c r="H29" s="71"/>
      <c r="I29" s="57"/>
    </row>
    <row r="30" spans="1:9" ht="28" x14ac:dyDescent="0.15">
      <c r="A30" s="108" t="s">
        <v>79</v>
      </c>
      <c r="B30" s="88" t="s">
        <v>9</v>
      </c>
      <c r="C30" s="88" t="s">
        <v>10</v>
      </c>
      <c r="D30" s="134" t="s">
        <v>11</v>
      </c>
      <c r="E30" s="135" t="s">
        <v>4</v>
      </c>
      <c r="F30" s="112" t="s">
        <v>134</v>
      </c>
      <c r="G30" s="113"/>
      <c r="H30" s="71"/>
      <c r="I30" s="57"/>
    </row>
    <row r="31" spans="1:9" x14ac:dyDescent="0.15">
      <c r="A31" s="136" t="s">
        <v>80</v>
      </c>
      <c r="B31" s="137" t="s">
        <v>118</v>
      </c>
      <c r="C31" s="137" t="s">
        <v>118</v>
      </c>
      <c r="D31" s="137" t="s">
        <v>118</v>
      </c>
      <c r="E31" s="138"/>
      <c r="F31" s="119" t="s">
        <v>118</v>
      </c>
      <c r="G31" s="120"/>
      <c r="H31" s="71"/>
      <c r="I31" s="57"/>
    </row>
    <row r="32" spans="1:9" x14ac:dyDescent="0.15">
      <c r="A32" s="136" t="s">
        <v>120</v>
      </c>
      <c r="B32" s="137" t="s">
        <v>118</v>
      </c>
      <c r="C32" s="137"/>
      <c r="D32" s="137"/>
      <c r="E32" s="138"/>
      <c r="F32" s="119" t="s">
        <v>118</v>
      </c>
      <c r="G32" s="120"/>
      <c r="H32" s="71"/>
      <c r="I32" s="57"/>
    </row>
    <row r="33" spans="1:9" x14ac:dyDescent="0.15">
      <c r="A33" s="136" t="s">
        <v>5</v>
      </c>
      <c r="B33" s="137"/>
      <c r="C33" s="137"/>
      <c r="D33" s="137"/>
      <c r="E33" s="138"/>
      <c r="F33" s="119">
        <f>B33*C33*D33</f>
        <v>0</v>
      </c>
      <c r="G33" s="120"/>
      <c r="H33" s="71"/>
      <c r="I33" s="57"/>
    </row>
    <row r="34" spans="1:9" ht="28" x14ac:dyDescent="0.15">
      <c r="A34" s="123" t="s">
        <v>81</v>
      </c>
      <c r="B34" s="139"/>
      <c r="C34" s="139"/>
      <c r="D34" s="139"/>
      <c r="E34" s="140"/>
      <c r="F34" s="141">
        <f>SUM(F31:F33)</f>
        <v>0</v>
      </c>
      <c r="G34" s="129"/>
      <c r="H34" s="71"/>
      <c r="I34" s="57"/>
    </row>
    <row r="35" spans="1:9" ht="28" x14ac:dyDescent="0.15">
      <c r="A35" s="142" t="s">
        <v>82</v>
      </c>
      <c r="B35" s="143" t="s">
        <v>83</v>
      </c>
      <c r="C35" s="144" t="s">
        <v>84</v>
      </c>
      <c r="D35" s="145" t="s">
        <v>15</v>
      </c>
      <c r="E35" s="146"/>
      <c r="F35" s="106" t="s">
        <v>134</v>
      </c>
      <c r="G35" s="106" t="s">
        <v>134</v>
      </c>
      <c r="H35" s="71"/>
      <c r="I35" s="57"/>
    </row>
    <row r="36" spans="1:9" x14ac:dyDescent="0.15">
      <c r="A36" s="286"/>
      <c r="B36" s="147"/>
      <c r="C36" s="148"/>
      <c r="D36" s="288"/>
      <c r="E36" s="137"/>
      <c r="F36" s="288">
        <f>C36*D36</f>
        <v>0</v>
      </c>
      <c r="G36" s="70">
        <f>F36*19%</f>
        <v>0</v>
      </c>
      <c r="H36" s="71"/>
      <c r="I36" s="57"/>
    </row>
    <row r="37" spans="1:9" x14ac:dyDescent="0.15">
      <c r="A37" s="286"/>
      <c r="B37" s="147"/>
      <c r="C37" s="148"/>
      <c r="D37" s="288"/>
      <c r="E37" s="137"/>
      <c r="F37" s="288">
        <f>C37*D37</f>
        <v>0</v>
      </c>
      <c r="G37" s="70">
        <f t="shared" ref="G37:G53" si="0">F37*19%</f>
        <v>0</v>
      </c>
      <c r="H37" s="71"/>
      <c r="I37" s="57"/>
    </row>
    <row r="38" spans="1:9" x14ac:dyDescent="0.15">
      <c r="A38" s="286"/>
      <c r="B38" s="147"/>
      <c r="C38" s="148"/>
      <c r="D38" s="288"/>
      <c r="E38" s="137"/>
      <c r="F38" s="288">
        <f>C38*D38</f>
        <v>0</v>
      </c>
      <c r="G38" s="70">
        <f t="shared" si="0"/>
        <v>0</v>
      </c>
      <c r="H38" s="71"/>
      <c r="I38" s="57"/>
    </row>
    <row r="39" spans="1:9" x14ac:dyDescent="0.15">
      <c r="A39" s="286"/>
      <c r="B39" s="147"/>
      <c r="C39" s="148"/>
      <c r="D39" s="288"/>
      <c r="E39" s="137"/>
      <c r="F39" s="288">
        <f>C39*D39</f>
        <v>0</v>
      </c>
      <c r="G39" s="70">
        <f t="shared" si="0"/>
        <v>0</v>
      </c>
      <c r="H39" s="71"/>
      <c r="I39" s="57"/>
    </row>
    <row r="40" spans="1:9" x14ac:dyDescent="0.15">
      <c r="A40" s="286"/>
      <c r="B40" s="147"/>
      <c r="C40" s="148"/>
      <c r="D40" s="288"/>
      <c r="E40" s="137"/>
      <c r="F40" s="288">
        <f>C40*D40</f>
        <v>0</v>
      </c>
      <c r="G40" s="70">
        <f t="shared" si="0"/>
        <v>0</v>
      </c>
      <c r="H40" s="71"/>
      <c r="I40" s="57"/>
    </row>
    <row r="41" spans="1:9" x14ac:dyDescent="0.15">
      <c r="A41" s="286"/>
      <c r="B41" s="147"/>
      <c r="C41" s="148"/>
      <c r="D41" s="288"/>
      <c r="E41" s="137"/>
      <c r="F41" s="288">
        <f t="shared" ref="F41:F52" si="1">C41*D41</f>
        <v>0</v>
      </c>
      <c r="G41" s="70">
        <f t="shared" si="0"/>
        <v>0</v>
      </c>
      <c r="H41" s="71"/>
      <c r="I41" s="57"/>
    </row>
    <row r="42" spans="1:9" x14ac:dyDescent="0.15">
      <c r="A42" s="151"/>
      <c r="B42" s="147"/>
      <c r="C42" s="148"/>
      <c r="D42" s="288"/>
      <c r="E42" s="137"/>
      <c r="F42" s="288">
        <f t="shared" si="1"/>
        <v>0</v>
      </c>
      <c r="G42" s="70">
        <f t="shared" si="0"/>
        <v>0</v>
      </c>
      <c r="H42" s="71"/>
      <c r="I42" s="57"/>
    </row>
    <row r="43" spans="1:9" x14ac:dyDescent="0.15">
      <c r="A43" s="151"/>
      <c r="B43" s="147"/>
      <c r="C43" s="148"/>
      <c r="D43" s="288"/>
      <c r="E43" s="137"/>
      <c r="F43" s="288">
        <f t="shared" si="1"/>
        <v>0</v>
      </c>
      <c r="G43" s="70">
        <f t="shared" si="0"/>
        <v>0</v>
      </c>
      <c r="H43" s="71"/>
      <c r="I43" s="57"/>
    </row>
    <row r="44" spans="1:9" x14ac:dyDescent="0.15">
      <c r="A44" s="151"/>
      <c r="B44" s="147"/>
      <c r="C44" s="148"/>
      <c r="D44" s="288"/>
      <c r="E44" s="137"/>
      <c r="F44" s="288">
        <f t="shared" si="1"/>
        <v>0</v>
      </c>
      <c r="G44" s="70">
        <f t="shared" si="0"/>
        <v>0</v>
      </c>
      <c r="H44" s="71"/>
      <c r="I44" s="57"/>
    </row>
    <row r="45" spans="1:9" x14ac:dyDescent="0.15">
      <c r="A45" s="151"/>
      <c r="B45" s="147"/>
      <c r="C45" s="148"/>
      <c r="D45" s="288"/>
      <c r="E45" s="137"/>
      <c r="F45" s="288">
        <f t="shared" si="1"/>
        <v>0</v>
      </c>
      <c r="G45" s="70">
        <f t="shared" si="0"/>
        <v>0</v>
      </c>
      <c r="H45" s="71"/>
      <c r="I45" s="57"/>
    </row>
    <row r="46" spans="1:9" x14ac:dyDescent="0.15">
      <c r="A46" s="151"/>
      <c r="B46" s="147"/>
      <c r="C46" s="148"/>
      <c r="D46" s="288"/>
      <c r="E46" s="137"/>
      <c r="F46" s="288">
        <f t="shared" si="1"/>
        <v>0</v>
      </c>
      <c r="G46" s="70">
        <f t="shared" si="0"/>
        <v>0</v>
      </c>
      <c r="H46" s="71"/>
      <c r="I46" s="57"/>
    </row>
    <row r="47" spans="1:9" x14ac:dyDescent="0.15">
      <c r="A47" s="151"/>
      <c r="B47" s="147"/>
      <c r="C47" s="148"/>
      <c r="D47" s="288"/>
      <c r="E47" s="137"/>
      <c r="F47" s="288">
        <f t="shared" si="1"/>
        <v>0</v>
      </c>
      <c r="G47" s="70">
        <f t="shared" si="0"/>
        <v>0</v>
      </c>
      <c r="H47" s="71"/>
      <c r="I47" s="57"/>
    </row>
    <row r="48" spans="1:9" x14ac:dyDescent="0.15">
      <c r="A48" s="151"/>
      <c r="B48" s="147"/>
      <c r="C48" s="148"/>
      <c r="D48" s="288"/>
      <c r="E48" s="137"/>
      <c r="F48" s="288">
        <f t="shared" si="1"/>
        <v>0</v>
      </c>
      <c r="G48" s="70">
        <f t="shared" si="0"/>
        <v>0</v>
      </c>
      <c r="H48" s="71"/>
      <c r="I48" s="57"/>
    </row>
    <row r="49" spans="1:9" x14ac:dyDescent="0.15">
      <c r="A49" s="151"/>
      <c r="B49" s="147"/>
      <c r="C49" s="148"/>
      <c r="D49" s="288"/>
      <c r="E49" s="137"/>
      <c r="F49" s="288">
        <f t="shared" si="1"/>
        <v>0</v>
      </c>
      <c r="G49" s="70">
        <f t="shared" si="0"/>
        <v>0</v>
      </c>
      <c r="H49" s="71"/>
      <c r="I49" s="57"/>
    </row>
    <row r="50" spans="1:9" x14ac:dyDescent="0.15">
      <c r="A50" s="151"/>
      <c r="B50" s="147"/>
      <c r="C50" s="148"/>
      <c r="D50" s="288"/>
      <c r="E50" s="137"/>
      <c r="F50" s="288">
        <f t="shared" si="1"/>
        <v>0</v>
      </c>
      <c r="G50" s="70">
        <f t="shared" si="0"/>
        <v>0</v>
      </c>
      <c r="H50" s="71"/>
      <c r="I50" s="57"/>
    </row>
    <row r="51" spans="1:9" x14ac:dyDescent="0.15">
      <c r="A51" s="151"/>
      <c r="B51" s="147"/>
      <c r="C51" s="148"/>
      <c r="D51" s="288"/>
      <c r="E51" s="137"/>
      <c r="F51" s="288">
        <f t="shared" si="1"/>
        <v>0</v>
      </c>
      <c r="G51" s="70">
        <f t="shared" si="0"/>
        <v>0</v>
      </c>
      <c r="H51" s="71"/>
      <c r="I51" s="57"/>
    </row>
    <row r="52" spans="1:9" x14ac:dyDescent="0.15">
      <c r="A52" s="151"/>
      <c r="B52" s="147"/>
      <c r="C52" s="148"/>
      <c r="D52" s="288"/>
      <c r="E52" s="137"/>
      <c r="F52" s="288">
        <f t="shared" si="1"/>
        <v>0</v>
      </c>
      <c r="G52" s="70">
        <f t="shared" si="0"/>
        <v>0</v>
      </c>
      <c r="H52" s="71"/>
      <c r="I52" s="57"/>
    </row>
    <row r="53" spans="1:9" x14ac:dyDescent="0.15">
      <c r="A53" s="151"/>
      <c r="B53" s="147"/>
      <c r="C53" s="148"/>
      <c r="D53" s="288"/>
      <c r="E53" s="137"/>
      <c r="F53" s="288">
        <f t="shared" ref="F53" si="2">C53*D53</f>
        <v>0</v>
      </c>
      <c r="G53" s="70">
        <f t="shared" si="0"/>
        <v>0</v>
      </c>
      <c r="H53" s="71"/>
      <c r="I53" s="57"/>
    </row>
    <row r="54" spans="1:9" ht="42" x14ac:dyDescent="0.15">
      <c r="A54" s="123" t="s">
        <v>85</v>
      </c>
      <c r="B54" s="153"/>
      <c r="C54" s="125"/>
      <c r="D54" s="154"/>
      <c r="E54" s="127"/>
      <c r="F54" s="141">
        <f>SUM(F36:F53)</f>
        <v>0</v>
      </c>
      <c r="G54" s="141">
        <f>SUM(G36:G53)</f>
        <v>0</v>
      </c>
      <c r="H54" s="71"/>
      <c r="I54" s="57"/>
    </row>
    <row r="55" spans="1:9" ht="14" x14ac:dyDescent="0.15">
      <c r="A55" s="142" t="s">
        <v>86</v>
      </c>
      <c r="B55" s="155" t="s">
        <v>15</v>
      </c>
      <c r="C55" s="155" t="s">
        <v>87</v>
      </c>
      <c r="D55" s="156"/>
      <c r="E55" s="157"/>
      <c r="F55" s="106" t="s">
        <v>134</v>
      </c>
      <c r="G55" s="106" t="s">
        <v>134</v>
      </c>
      <c r="H55" s="71"/>
      <c r="I55" s="57"/>
    </row>
    <row r="56" spans="1:9" x14ac:dyDescent="0.15">
      <c r="A56" s="114"/>
      <c r="B56" s="149"/>
      <c r="C56" s="148"/>
      <c r="D56" s="148"/>
      <c r="E56" s="138"/>
      <c r="F56" s="119">
        <f>B56*C56</f>
        <v>0</v>
      </c>
      <c r="G56" s="70">
        <f t="shared" ref="G56:G57" si="3">F56*19%</f>
        <v>0</v>
      </c>
      <c r="H56" s="71"/>
      <c r="I56" s="57"/>
    </row>
    <row r="57" spans="1:9" x14ac:dyDescent="0.15">
      <c r="A57" s="114"/>
      <c r="B57" s="149"/>
      <c r="C57" s="148"/>
      <c r="D57" s="148"/>
      <c r="E57" s="138"/>
      <c r="F57" s="119">
        <f>B57*C57</f>
        <v>0</v>
      </c>
      <c r="G57" s="70">
        <f t="shared" si="3"/>
        <v>0</v>
      </c>
      <c r="H57" s="71"/>
      <c r="I57" s="57"/>
    </row>
    <row r="58" spans="1:9" x14ac:dyDescent="0.15">
      <c r="A58" s="114"/>
      <c r="B58" s="149"/>
      <c r="C58" s="148"/>
      <c r="D58" s="148"/>
      <c r="E58" s="138"/>
      <c r="F58" s="119"/>
      <c r="G58" s="70"/>
      <c r="H58" s="71"/>
      <c r="I58" s="57"/>
    </row>
    <row r="59" spans="1:9" x14ac:dyDescent="0.15">
      <c r="A59" s="114"/>
      <c r="B59" s="152"/>
      <c r="C59" s="148"/>
      <c r="D59" s="148"/>
      <c r="E59" s="138"/>
      <c r="F59" s="119">
        <f>B59*C59</f>
        <v>0</v>
      </c>
      <c r="G59" s="120"/>
      <c r="H59" s="71"/>
      <c r="I59" s="57"/>
    </row>
    <row r="60" spans="1:9" ht="29" thickBot="1" x14ac:dyDescent="0.2">
      <c r="A60" s="158" t="s">
        <v>88</v>
      </c>
      <c r="B60" s="159"/>
      <c r="C60" s="159"/>
      <c r="D60" s="159"/>
      <c r="E60" s="160"/>
      <c r="F60" s="141">
        <f>SUM(SUM(F56:F59))</f>
        <v>0</v>
      </c>
      <c r="G60" s="141">
        <f>SUM(G56:G59)</f>
        <v>0</v>
      </c>
      <c r="H60" s="71"/>
      <c r="I60" s="162"/>
    </row>
    <row r="61" spans="1:9" ht="28" x14ac:dyDescent="0.15">
      <c r="A61" s="163" t="s">
        <v>89</v>
      </c>
      <c r="B61" s="164" t="s">
        <v>16</v>
      </c>
      <c r="C61" s="168" t="s">
        <v>87</v>
      </c>
      <c r="D61" s="165"/>
      <c r="E61" s="166"/>
      <c r="F61" s="106" t="s">
        <v>134</v>
      </c>
      <c r="G61" s="106" t="s">
        <v>134</v>
      </c>
      <c r="H61" s="71"/>
      <c r="I61" s="57"/>
    </row>
    <row r="62" spans="1:9" ht="14" x14ac:dyDescent="0.15">
      <c r="A62" s="136" t="s">
        <v>118</v>
      </c>
      <c r="B62" s="148" t="s">
        <v>118</v>
      </c>
      <c r="C62" s="148" t="s">
        <v>118</v>
      </c>
      <c r="D62" s="137"/>
      <c r="E62" s="138"/>
      <c r="F62" s="119" t="s">
        <v>118</v>
      </c>
      <c r="G62" s="70" t="s">
        <v>118</v>
      </c>
      <c r="H62" s="71"/>
      <c r="I62" s="57"/>
    </row>
    <row r="63" spans="1:9" x14ac:dyDescent="0.15">
      <c r="A63" s="136"/>
      <c r="B63" s="137"/>
      <c r="C63" s="137"/>
      <c r="D63" s="137"/>
      <c r="E63" s="138"/>
      <c r="F63" s="119">
        <f>B63*C63*D63</f>
        <v>0</v>
      </c>
      <c r="G63" s="120"/>
      <c r="H63" s="71"/>
      <c r="I63" s="57"/>
    </row>
    <row r="64" spans="1:9" ht="29" thickBot="1" x14ac:dyDescent="0.2">
      <c r="A64" s="123" t="s">
        <v>90</v>
      </c>
      <c r="B64" s="139"/>
      <c r="C64" s="139"/>
      <c r="D64" s="139"/>
      <c r="E64" s="140"/>
      <c r="F64" s="141">
        <f>SUM(F62:F63)</f>
        <v>0</v>
      </c>
      <c r="G64" s="141">
        <f>SUM(G62:G63)</f>
        <v>0</v>
      </c>
      <c r="H64" s="71"/>
      <c r="I64" s="57"/>
    </row>
    <row r="65" spans="1:9" ht="42" x14ac:dyDescent="0.15">
      <c r="A65" s="167" t="s">
        <v>91</v>
      </c>
      <c r="B65" s="168" t="s">
        <v>15</v>
      </c>
      <c r="C65" s="168" t="s">
        <v>87</v>
      </c>
      <c r="D65" s="169"/>
      <c r="E65" s="170"/>
      <c r="F65" s="106" t="s">
        <v>134</v>
      </c>
      <c r="G65" s="106" t="s">
        <v>134</v>
      </c>
      <c r="H65" s="71"/>
      <c r="I65" s="57"/>
    </row>
    <row r="66" spans="1:9" x14ac:dyDescent="0.15">
      <c r="A66" s="72"/>
      <c r="B66" s="171"/>
      <c r="C66" s="172"/>
      <c r="D66" s="173"/>
      <c r="E66" s="174"/>
      <c r="F66" s="69"/>
      <c r="G66" s="150"/>
      <c r="H66" s="71"/>
      <c r="I66" s="57"/>
    </row>
    <row r="67" spans="1:9" ht="14" x14ac:dyDescent="0.15">
      <c r="A67" s="68" t="s">
        <v>118</v>
      </c>
      <c r="B67" s="173"/>
      <c r="C67" s="173"/>
      <c r="D67" s="173"/>
      <c r="E67" s="174"/>
      <c r="F67" s="175"/>
      <c r="G67" s="112"/>
      <c r="H67" s="71"/>
      <c r="I67" s="57"/>
    </row>
    <row r="68" spans="1:9" ht="42" x14ac:dyDescent="0.15">
      <c r="A68" s="123" t="s">
        <v>92</v>
      </c>
      <c r="B68" s="139"/>
      <c r="C68" s="139"/>
      <c r="D68" s="139"/>
      <c r="E68" s="140"/>
      <c r="F68" s="141"/>
      <c r="G68" s="141"/>
      <c r="H68" s="71"/>
      <c r="I68" s="57"/>
    </row>
    <row r="69" spans="1:9" ht="28" x14ac:dyDescent="0.15">
      <c r="A69" s="176" t="s">
        <v>93</v>
      </c>
      <c r="B69" s="177"/>
      <c r="C69" s="177"/>
      <c r="D69" s="177"/>
      <c r="E69" s="178"/>
      <c r="F69" s="106" t="s">
        <v>134</v>
      </c>
      <c r="G69" s="179"/>
      <c r="H69" s="71"/>
      <c r="I69" s="57"/>
    </row>
    <row r="70" spans="1:9" ht="14" x14ac:dyDescent="0.15">
      <c r="A70" s="194" t="s">
        <v>118</v>
      </c>
      <c r="B70" s="181" t="s">
        <v>118</v>
      </c>
      <c r="C70" s="181" t="s">
        <v>118</v>
      </c>
      <c r="D70" s="137"/>
      <c r="E70" s="138"/>
      <c r="F70" s="119" t="s">
        <v>118</v>
      </c>
      <c r="G70" s="182"/>
      <c r="H70" s="71"/>
      <c r="I70" s="57"/>
    </row>
    <row r="71" spans="1:9" x14ac:dyDescent="0.15">
      <c r="A71" s="180"/>
      <c r="B71" s="137"/>
      <c r="C71" s="137"/>
      <c r="D71" s="137"/>
      <c r="E71" s="138"/>
      <c r="F71" s="119">
        <f>B71*C71</f>
        <v>0</v>
      </c>
      <c r="G71" s="182"/>
      <c r="H71" s="71"/>
      <c r="I71" s="57"/>
    </row>
    <row r="72" spans="1:9" ht="28" x14ac:dyDescent="0.15">
      <c r="A72" s="183" t="s">
        <v>94</v>
      </c>
      <c r="B72" s="139"/>
      <c r="C72" s="139"/>
      <c r="D72" s="139"/>
      <c r="E72" s="140"/>
      <c r="F72" s="184" t="s">
        <v>118</v>
      </c>
      <c r="G72" s="129"/>
      <c r="H72" s="71"/>
      <c r="I72" s="57"/>
    </row>
    <row r="73" spans="1:9" ht="28" x14ac:dyDescent="0.15">
      <c r="A73" s="101" t="s">
        <v>95</v>
      </c>
      <c r="B73" s="185"/>
      <c r="C73" s="185"/>
      <c r="D73" s="185"/>
      <c r="E73" s="186"/>
      <c r="F73" s="106" t="s">
        <v>134</v>
      </c>
      <c r="G73" s="107"/>
      <c r="H73" s="71"/>
      <c r="I73" s="57"/>
    </row>
    <row r="74" spans="1:9" x14ac:dyDescent="0.15">
      <c r="A74" s="136"/>
      <c r="B74" s="137"/>
      <c r="C74" s="137"/>
      <c r="D74" s="137"/>
      <c r="E74" s="138"/>
      <c r="F74" s="119">
        <f>B74*C74</f>
        <v>0</v>
      </c>
      <c r="G74" s="182"/>
      <c r="H74" s="71"/>
      <c r="I74" s="57"/>
    </row>
    <row r="75" spans="1:9" x14ac:dyDescent="0.15">
      <c r="A75" s="136"/>
      <c r="B75" s="137"/>
      <c r="C75" s="137"/>
      <c r="D75" s="137"/>
      <c r="E75" s="138"/>
      <c r="F75" s="119">
        <f>B75*C75</f>
        <v>0</v>
      </c>
      <c r="G75" s="182"/>
      <c r="H75" s="71"/>
      <c r="I75" s="57"/>
    </row>
    <row r="76" spans="1:9" ht="28" x14ac:dyDescent="0.15">
      <c r="A76" s="187" t="s">
        <v>96</v>
      </c>
      <c r="B76" s="188"/>
      <c r="C76" s="188"/>
      <c r="D76" s="188"/>
      <c r="E76" s="189"/>
      <c r="F76" s="141">
        <f>SUM(F74:F75)</f>
        <v>0</v>
      </c>
      <c r="G76" s="190"/>
      <c r="H76" s="71"/>
      <c r="I76" s="57"/>
    </row>
    <row r="77" spans="1:9" ht="28" x14ac:dyDescent="0.15">
      <c r="A77" s="191" t="s">
        <v>97</v>
      </c>
      <c r="B77" s="143" t="s">
        <v>16</v>
      </c>
      <c r="C77" s="143" t="s">
        <v>98</v>
      </c>
      <c r="D77" s="192"/>
      <c r="E77" s="146"/>
      <c r="F77" s="106" t="s">
        <v>134</v>
      </c>
      <c r="G77" s="193"/>
      <c r="H77" s="71"/>
      <c r="I77" s="57"/>
    </row>
    <row r="78" spans="1:9" s="196" customFormat="1" ht="14" x14ac:dyDescent="0.15">
      <c r="A78" s="194" t="s">
        <v>118</v>
      </c>
      <c r="B78" s="148" t="s">
        <v>118</v>
      </c>
      <c r="C78" s="148" t="s">
        <v>118</v>
      </c>
      <c r="D78" s="137"/>
      <c r="E78" s="138"/>
      <c r="F78" s="195" t="s">
        <v>118</v>
      </c>
      <c r="G78" s="195"/>
      <c r="H78" s="71"/>
      <c r="I78" s="57"/>
    </row>
    <row r="79" spans="1:9" s="196" customFormat="1" x14ac:dyDescent="0.15">
      <c r="A79" s="194"/>
      <c r="B79" s="148"/>
      <c r="C79" s="148"/>
      <c r="D79" s="137"/>
      <c r="E79" s="138"/>
      <c r="F79" s="195"/>
      <c r="G79" s="195">
        <v>0</v>
      </c>
      <c r="H79" s="71"/>
      <c r="I79" s="57"/>
    </row>
    <row r="80" spans="1:9" x14ac:dyDescent="0.15">
      <c r="A80" s="180"/>
      <c r="B80" s="137"/>
      <c r="C80" s="137"/>
      <c r="D80" s="137"/>
      <c r="E80" s="138"/>
      <c r="F80" s="195"/>
      <c r="G80" s="197"/>
      <c r="H80" s="71"/>
      <c r="I80" s="57"/>
    </row>
    <row r="81" spans="1:9" ht="28" x14ac:dyDescent="0.15">
      <c r="A81" s="183" t="s">
        <v>99</v>
      </c>
      <c r="B81" s="139"/>
      <c r="C81" s="139"/>
      <c r="D81" s="139"/>
      <c r="E81" s="140"/>
      <c r="F81" s="133">
        <f>SUM(F78:F80)</f>
        <v>0</v>
      </c>
      <c r="G81" s="128">
        <v>0</v>
      </c>
      <c r="H81" s="71"/>
      <c r="I81" s="57"/>
    </row>
    <row r="82" spans="1:9" ht="28" x14ac:dyDescent="0.15">
      <c r="A82" s="198" t="s">
        <v>100</v>
      </c>
      <c r="B82" s="192"/>
      <c r="C82" s="192"/>
      <c r="D82" s="192"/>
      <c r="E82" s="146"/>
      <c r="F82" s="106" t="s">
        <v>134</v>
      </c>
      <c r="G82" s="193"/>
      <c r="H82" s="71"/>
      <c r="I82" s="57"/>
    </row>
    <row r="83" spans="1:9" s="205" customFormat="1" x14ac:dyDescent="0.15">
      <c r="B83" s="200"/>
      <c r="C83" s="200"/>
      <c r="D83" s="201"/>
      <c r="E83" s="202"/>
      <c r="F83" s="274"/>
      <c r="G83" s="278"/>
      <c r="H83" s="203"/>
      <c r="I83" s="204"/>
    </row>
    <row r="84" spans="1:9" x14ac:dyDescent="0.15">
      <c r="A84" s="199"/>
      <c r="B84" s="148"/>
      <c r="C84" s="181"/>
      <c r="D84" s="137"/>
      <c r="E84" s="138"/>
      <c r="F84" s="195"/>
      <c r="G84" s="279"/>
      <c r="H84" s="71"/>
      <c r="I84" s="57"/>
    </row>
    <row r="85" spans="1:9" x14ac:dyDescent="0.15">
      <c r="A85" s="114"/>
      <c r="B85" s="149"/>
      <c r="C85" s="148"/>
      <c r="D85" s="148"/>
      <c r="E85" s="138"/>
      <c r="F85" s="119"/>
      <c r="G85" s="279"/>
      <c r="H85" s="71"/>
      <c r="I85" s="57"/>
    </row>
    <row r="86" spans="1:9" x14ac:dyDescent="0.15">
      <c r="A86" s="114"/>
      <c r="B86" s="149"/>
      <c r="C86" s="148"/>
      <c r="D86" s="137"/>
      <c r="E86" s="138"/>
      <c r="F86" s="195"/>
      <c r="G86" s="279"/>
      <c r="H86" s="71"/>
      <c r="I86" s="57"/>
    </row>
    <row r="87" spans="1:9" x14ac:dyDescent="0.15">
      <c r="A87" s="206"/>
      <c r="B87" s="207"/>
      <c r="C87" s="208"/>
      <c r="D87" s="137"/>
      <c r="E87" s="138"/>
      <c r="F87" s="195"/>
      <c r="G87" s="279"/>
      <c r="H87" s="71"/>
      <c r="I87" s="57"/>
    </row>
    <row r="88" spans="1:9" ht="28" x14ac:dyDescent="0.15">
      <c r="A88" s="183" t="s">
        <v>101</v>
      </c>
      <c r="B88" s="139"/>
      <c r="C88" s="139"/>
      <c r="D88" s="139"/>
      <c r="E88" s="140"/>
      <c r="F88" s="128">
        <f>SUM(F83:F87)</f>
        <v>0</v>
      </c>
      <c r="G88" s="129"/>
      <c r="H88" s="71"/>
      <c r="I88" s="57"/>
    </row>
    <row r="89" spans="1:9" ht="28" x14ac:dyDescent="0.15">
      <c r="A89" s="198" t="s">
        <v>102</v>
      </c>
      <c r="B89" s="144" t="s">
        <v>103</v>
      </c>
      <c r="C89" s="145" t="s">
        <v>104</v>
      </c>
      <c r="D89" s="192"/>
      <c r="E89" s="146"/>
      <c r="F89" s="106" t="s">
        <v>134</v>
      </c>
      <c r="G89" s="106" t="s">
        <v>134</v>
      </c>
      <c r="H89" s="71"/>
      <c r="I89" s="57"/>
    </row>
    <row r="90" spans="1:9" x14ac:dyDescent="0.15">
      <c r="A90" s="92"/>
      <c r="B90" s="148"/>
      <c r="C90" s="149"/>
      <c r="D90" s="137"/>
      <c r="E90" s="138"/>
      <c r="F90" s="119"/>
      <c r="G90" s="70"/>
      <c r="H90" s="71"/>
      <c r="I90" s="57"/>
    </row>
    <row r="91" spans="1:9" x14ac:dyDescent="0.15">
      <c r="A91" s="92"/>
      <c r="B91" s="148"/>
      <c r="C91" s="149"/>
      <c r="D91" s="137"/>
      <c r="E91" s="138"/>
      <c r="F91" s="119"/>
      <c r="G91" s="70"/>
      <c r="H91" s="71"/>
      <c r="I91" s="57"/>
    </row>
    <row r="92" spans="1:9" x14ac:dyDescent="0.15">
      <c r="A92" s="92"/>
      <c r="B92" s="148"/>
      <c r="C92" s="149"/>
      <c r="D92" s="137"/>
      <c r="E92" s="138"/>
      <c r="F92" s="119"/>
      <c r="G92" s="70"/>
      <c r="H92" s="71"/>
      <c r="I92" s="57"/>
    </row>
    <row r="93" spans="1:9" x14ac:dyDescent="0.15">
      <c r="A93" s="92"/>
      <c r="B93" s="148"/>
      <c r="C93" s="149"/>
      <c r="D93" s="137"/>
      <c r="E93" s="138"/>
      <c r="F93" s="119"/>
      <c r="G93" s="70"/>
      <c r="H93" s="71"/>
      <c r="I93" s="57"/>
    </row>
    <row r="94" spans="1:9" x14ac:dyDescent="0.15">
      <c r="A94" s="92"/>
      <c r="B94" s="148"/>
      <c r="C94" s="149"/>
      <c r="D94" s="137"/>
      <c r="E94" s="138"/>
      <c r="F94" s="119"/>
      <c r="G94" s="70"/>
      <c r="H94" s="71"/>
      <c r="I94" s="57"/>
    </row>
    <row r="95" spans="1:9" s="215" customFormat="1" x14ac:dyDescent="0.15">
      <c r="A95" s="209"/>
      <c r="B95" s="148"/>
      <c r="C95" s="149"/>
      <c r="D95" s="210"/>
      <c r="E95" s="211"/>
      <c r="F95" s="119"/>
      <c r="G95" s="212"/>
      <c r="H95" s="213"/>
      <c r="I95" s="214"/>
    </row>
    <row r="96" spans="1:9" x14ac:dyDescent="0.15">
      <c r="A96" s="216"/>
      <c r="B96" s="181"/>
      <c r="C96" s="217"/>
      <c r="D96" s="218"/>
      <c r="E96" s="219"/>
      <c r="F96" s="119"/>
      <c r="G96" s="70"/>
      <c r="H96" s="71"/>
      <c r="I96" s="57"/>
    </row>
    <row r="97" spans="1:9" x14ac:dyDescent="0.15">
      <c r="A97" s="216"/>
      <c r="B97" s="181"/>
      <c r="C97" s="217"/>
      <c r="D97" s="218"/>
      <c r="E97" s="219"/>
      <c r="F97" s="220"/>
      <c r="G97" s="70"/>
      <c r="H97" s="71"/>
      <c r="I97" s="57"/>
    </row>
    <row r="98" spans="1:9" ht="28" x14ac:dyDescent="0.15">
      <c r="A98" s="183" t="s">
        <v>105</v>
      </c>
      <c r="B98" s="139"/>
      <c r="C98" s="139"/>
      <c r="D98" s="139"/>
      <c r="E98" s="140"/>
      <c r="F98" s="141">
        <f>SUM(F90:F97)</f>
        <v>0</v>
      </c>
      <c r="G98" s="161"/>
      <c r="H98" s="71"/>
      <c r="I98" s="57"/>
    </row>
    <row r="99" spans="1:9" ht="14" x14ac:dyDescent="0.15">
      <c r="A99" s="221" t="s">
        <v>106</v>
      </c>
      <c r="B99" s="222" t="s">
        <v>107</v>
      </c>
      <c r="C99" s="222" t="s">
        <v>15</v>
      </c>
      <c r="D99" s="223"/>
      <c r="E99" s="186"/>
      <c r="F99" s="106" t="s">
        <v>134</v>
      </c>
      <c r="G99" s="106" t="s">
        <v>134</v>
      </c>
      <c r="H99" s="71"/>
      <c r="I99" s="57"/>
    </row>
    <row r="100" spans="1:9" x14ac:dyDescent="0.15">
      <c r="A100" s="286"/>
      <c r="B100" s="287"/>
      <c r="C100" s="288"/>
      <c r="D100" s="287"/>
      <c r="E100" s="138"/>
      <c r="F100" s="288">
        <f t="shared" ref="F100:F135" si="4">B100*C100</f>
        <v>0</v>
      </c>
      <c r="G100" s="70">
        <f t="shared" ref="G100:G135" si="5">F100*19%</f>
        <v>0</v>
      </c>
      <c r="H100" s="71"/>
      <c r="I100" s="57"/>
    </row>
    <row r="101" spans="1:9" x14ac:dyDescent="0.15">
      <c r="A101" s="286"/>
      <c r="B101" s="287"/>
      <c r="C101" s="288"/>
      <c r="D101" s="287"/>
      <c r="E101" s="226"/>
      <c r="F101" s="288">
        <f t="shared" si="4"/>
        <v>0</v>
      </c>
      <c r="G101" s="70">
        <f t="shared" si="5"/>
        <v>0</v>
      </c>
      <c r="H101" s="71"/>
      <c r="I101" s="57"/>
    </row>
    <row r="102" spans="1:9" x14ac:dyDescent="0.15">
      <c r="A102" s="286"/>
      <c r="B102" s="287"/>
      <c r="C102" s="288"/>
      <c r="D102" s="287"/>
      <c r="E102" s="226"/>
      <c r="F102" s="288">
        <f t="shared" si="4"/>
        <v>0</v>
      </c>
      <c r="G102" s="70">
        <f t="shared" si="5"/>
        <v>0</v>
      </c>
      <c r="H102" s="71"/>
      <c r="I102" s="57"/>
    </row>
    <row r="103" spans="1:9" x14ac:dyDescent="0.15">
      <c r="A103" s="286"/>
      <c r="B103" s="287"/>
      <c r="C103" s="288"/>
      <c r="D103" s="287"/>
      <c r="E103" s="226"/>
      <c r="F103" s="288">
        <f t="shared" si="4"/>
        <v>0</v>
      </c>
      <c r="G103" s="70">
        <f t="shared" si="5"/>
        <v>0</v>
      </c>
      <c r="H103" s="71"/>
      <c r="I103" s="57"/>
    </row>
    <row r="104" spans="1:9" x14ac:dyDescent="0.15">
      <c r="A104" s="286"/>
      <c r="B104" s="287"/>
      <c r="C104" s="288"/>
      <c r="D104" s="287"/>
      <c r="E104" s="226"/>
      <c r="F104" s="288">
        <f t="shared" si="4"/>
        <v>0</v>
      </c>
      <c r="G104" s="70">
        <f t="shared" si="5"/>
        <v>0</v>
      </c>
      <c r="H104" s="71" t="s">
        <v>118</v>
      </c>
      <c r="I104" s="57"/>
    </row>
    <row r="105" spans="1:9" x14ac:dyDescent="0.15">
      <c r="A105" s="286"/>
      <c r="B105" s="287"/>
      <c r="C105" s="288"/>
      <c r="D105" s="287"/>
      <c r="E105" s="226"/>
      <c r="F105" s="288">
        <f t="shared" si="4"/>
        <v>0</v>
      </c>
      <c r="G105" s="70">
        <f t="shared" si="5"/>
        <v>0</v>
      </c>
      <c r="H105" s="71" t="s">
        <v>118</v>
      </c>
      <c r="I105" s="57"/>
    </row>
    <row r="106" spans="1:9" x14ac:dyDescent="0.15">
      <c r="A106" s="286"/>
      <c r="B106" s="287"/>
      <c r="C106" s="288"/>
      <c r="D106" s="287"/>
      <c r="E106" s="226"/>
      <c r="F106" s="288">
        <f t="shared" si="4"/>
        <v>0</v>
      </c>
      <c r="G106" s="70">
        <f t="shared" si="5"/>
        <v>0</v>
      </c>
      <c r="H106" s="71"/>
      <c r="I106" s="57"/>
    </row>
    <row r="107" spans="1:9" x14ac:dyDescent="0.15">
      <c r="A107" s="286"/>
      <c r="B107" s="287"/>
      <c r="C107" s="288"/>
      <c r="D107" s="287"/>
      <c r="E107" s="226"/>
      <c r="F107" s="288">
        <f t="shared" si="4"/>
        <v>0</v>
      </c>
      <c r="G107" s="70">
        <f t="shared" si="5"/>
        <v>0</v>
      </c>
      <c r="H107" s="71"/>
      <c r="I107" s="57"/>
    </row>
    <row r="108" spans="1:9" x14ac:dyDescent="0.15">
      <c r="A108" s="286"/>
      <c r="B108" s="287"/>
      <c r="C108" s="288"/>
      <c r="D108" s="287"/>
      <c r="E108" s="226"/>
      <c r="F108" s="288">
        <f t="shared" si="4"/>
        <v>0</v>
      </c>
      <c r="G108" s="70">
        <f t="shared" si="5"/>
        <v>0</v>
      </c>
      <c r="H108" s="71"/>
      <c r="I108" s="57"/>
    </row>
    <row r="109" spans="1:9" x14ac:dyDescent="0.15">
      <c r="A109" s="286"/>
      <c r="B109" s="287"/>
      <c r="C109" s="288"/>
      <c r="D109" s="287"/>
      <c r="E109" s="226"/>
      <c r="F109" s="288">
        <f t="shared" si="4"/>
        <v>0</v>
      </c>
      <c r="G109" s="70">
        <f t="shared" si="5"/>
        <v>0</v>
      </c>
      <c r="H109" s="71"/>
      <c r="I109" s="57"/>
    </row>
    <row r="110" spans="1:9" x14ac:dyDescent="0.15">
      <c r="A110" s="286"/>
      <c r="B110" s="287"/>
      <c r="C110" s="288"/>
      <c r="D110" s="287"/>
      <c r="E110" s="226"/>
      <c r="F110" s="288">
        <f t="shared" si="4"/>
        <v>0</v>
      </c>
      <c r="G110" s="70">
        <f t="shared" si="5"/>
        <v>0</v>
      </c>
      <c r="H110" s="71"/>
      <c r="I110" s="57"/>
    </row>
    <row r="111" spans="1:9" x14ac:dyDescent="0.15">
      <c r="A111" s="286"/>
      <c r="B111" s="287"/>
      <c r="C111" s="288"/>
      <c r="D111" s="287"/>
      <c r="E111" s="226"/>
      <c r="F111" s="288">
        <f t="shared" si="4"/>
        <v>0</v>
      </c>
      <c r="G111" s="70">
        <f t="shared" si="5"/>
        <v>0</v>
      </c>
      <c r="H111" s="71"/>
      <c r="I111" s="57"/>
    </row>
    <row r="112" spans="1:9" x14ac:dyDescent="0.15">
      <c r="A112" s="286"/>
      <c r="B112" s="287"/>
      <c r="C112" s="288"/>
      <c r="D112" s="287"/>
      <c r="E112" s="226"/>
      <c r="F112" s="288">
        <f t="shared" si="4"/>
        <v>0</v>
      </c>
      <c r="G112" s="70">
        <f t="shared" si="5"/>
        <v>0</v>
      </c>
      <c r="H112" s="71"/>
      <c r="I112" s="57"/>
    </row>
    <row r="113" spans="1:9" x14ac:dyDescent="0.15">
      <c r="A113" s="286"/>
      <c r="B113" s="287"/>
      <c r="C113" s="288"/>
      <c r="D113" s="287"/>
      <c r="E113" s="226"/>
      <c r="F113" s="288">
        <f t="shared" si="4"/>
        <v>0</v>
      </c>
      <c r="G113" s="70">
        <f t="shared" si="5"/>
        <v>0</v>
      </c>
      <c r="H113" s="71"/>
      <c r="I113" s="57"/>
    </row>
    <row r="114" spans="1:9" x14ac:dyDescent="0.15">
      <c r="A114" s="286"/>
      <c r="B114" s="287"/>
      <c r="C114" s="288"/>
      <c r="D114" s="287"/>
      <c r="E114" s="226"/>
      <c r="F114" s="288">
        <f t="shared" si="4"/>
        <v>0</v>
      </c>
      <c r="G114" s="70">
        <f t="shared" si="5"/>
        <v>0</v>
      </c>
      <c r="H114" s="71"/>
      <c r="I114" s="57"/>
    </row>
    <row r="115" spans="1:9" x14ac:dyDescent="0.15">
      <c r="A115" s="286"/>
      <c r="B115" s="287"/>
      <c r="C115" s="288"/>
      <c r="D115" s="287"/>
      <c r="E115" s="226"/>
      <c r="F115" s="288">
        <f t="shared" si="4"/>
        <v>0</v>
      </c>
      <c r="G115" s="70">
        <f t="shared" si="5"/>
        <v>0</v>
      </c>
      <c r="H115" s="71"/>
      <c r="I115" s="57"/>
    </row>
    <row r="116" spans="1:9" x14ac:dyDescent="0.15">
      <c r="A116" s="286"/>
      <c r="B116" s="287"/>
      <c r="C116" s="288"/>
      <c r="D116" s="287"/>
      <c r="E116" s="226"/>
      <c r="F116" s="288">
        <f t="shared" si="4"/>
        <v>0</v>
      </c>
      <c r="G116" s="70">
        <f t="shared" si="5"/>
        <v>0</v>
      </c>
      <c r="H116" s="71"/>
      <c r="I116" s="57"/>
    </row>
    <row r="117" spans="1:9" x14ac:dyDescent="0.15">
      <c r="A117" s="286"/>
      <c r="B117" s="287"/>
      <c r="C117" s="288"/>
      <c r="D117" s="287"/>
      <c r="E117" s="226"/>
      <c r="F117" s="288">
        <f t="shared" si="4"/>
        <v>0</v>
      </c>
      <c r="G117" s="70">
        <f t="shared" si="5"/>
        <v>0</v>
      </c>
      <c r="H117" s="71"/>
      <c r="I117" s="57"/>
    </row>
    <row r="118" spans="1:9" x14ac:dyDescent="0.15">
      <c r="A118" s="286"/>
      <c r="B118" s="287"/>
      <c r="C118" s="288"/>
      <c r="D118" s="287"/>
      <c r="E118" s="226"/>
      <c r="F118" s="288">
        <f t="shared" si="4"/>
        <v>0</v>
      </c>
      <c r="G118" s="70">
        <f t="shared" si="5"/>
        <v>0</v>
      </c>
      <c r="H118" s="71"/>
      <c r="I118" s="57"/>
    </row>
    <row r="119" spans="1:9" x14ac:dyDescent="0.15">
      <c r="A119" s="286"/>
      <c r="B119" s="287"/>
      <c r="C119" s="288"/>
      <c r="D119" s="287"/>
      <c r="E119" s="226"/>
      <c r="F119" s="288">
        <f t="shared" si="4"/>
        <v>0</v>
      </c>
      <c r="G119" s="70">
        <f t="shared" si="5"/>
        <v>0</v>
      </c>
      <c r="H119" s="71"/>
      <c r="I119" s="57"/>
    </row>
    <row r="120" spans="1:9" x14ac:dyDescent="0.15">
      <c r="A120" s="286"/>
      <c r="B120" s="287"/>
      <c r="C120" s="288"/>
      <c r="D120" s="287"/>
      <c r="E120" s="226"/>
      <c r="F120" s="288">
        <f t="shared" si="4"/>
        <v>0</v>
      </c>
      <c r="G120" s="70">
        <f t="shared" si="5"/>
        <v>0</v>
      </c>
      <c r="H120" s="71"/>
      <c r="I120" s="57"/>
    </row>
    <row r="121" spans="1:9" x14ac:dyDescent="0.15">
      <c r="A121" s="286"/>
      <c r="B121" s="287"/>
      <c r="C121" s="288"/>
      <c r="D121" s="287"/>
      <c r="E121" s="226"/>
      <c r="F121" s="288">
        <f t="shared" si="4"/>
        <v>0</v>
      </c>
      <c r="G121" s="70">
        <f t="shared" si="5"/>
        <v>0</v>
      </c>
      <c r="H121" s="71"/>
      <c r="I121" s="57"/>
    </row>
    <row r="122" spans="1:9" x14ac:dyDescent="0.15">
      <c r="A122" s="286"/>
      <c r="B122" s="287"/>
      <c r="C122" s="288"/>
      <c r="D122" s="287"/>
      <c r="E122" s="226"/>
      <c r="F122" s="288">
        <f t="shared" si="4"/>
        <v>0</v>
      </c>
      <c r="G122" s="70">
        <f t="shared" si="5"/>
        <v>0</v>
      </c>
      <c r="H122" s="71"/>
      <c r="I122" s="57"/>
    </row>
    <row r="123" spans="1:9" x14ac:dyDescent="0.15">
      <c r="A123" s="286"/>
      <c r="B123" s="287"/>
      <c r="C123" s="288"/>
      <c r="D123" s="287"/>
      <c r="E123" s="226"/>
      <c r="F123" s="288">
        <f t="shared" si="4"/>
        <v>0</v>
      </c>
      <c r="G123" s="70">
        <f t="shared" si="5"/>
        <v>0</v>
      </c>
      <c r="H123" s="71"/>
      <c r="I123" s="57"/>
    </row>
    <row r="124" spans="1:9" x14ac:dyDescent="0.15">
      <c r="A124" s="286"/>
      <c r="B124" s="287"/>
      <c r="C124" s="288"/>
      <c r="D124" s="287"/>
      <c r="E124" s="226"/>
      <c r="F124" s="288">
        <f t="shared" si="4"/>
        <v>0</v>
      </c>
      <c r="G124" s="70">
        <f t="shared" si="5"/>
        <v>0</v>
      </c>
      <c r="H124" s="71"/>
      <c r="I124" s="57"/>
    </row>
    <row r="125" spans="1:9" x14ac:dyDescent="0.15">
      <c r="A125" s="286"/>
      <c r="B125" s="287"/>
      <c r="C125" s="288"/>
      <c r="D125" s="287"/>
      <c r="E125" s="226"/>
      <c r="F125" s="288">
        <f t="shared" si="4"/>
        <v>0</v>
      </c>
      <c r="G125" s="70">
        <f t="shared" si="5"/>
        <v>0</v>
      </c>
      <c r="H125" s="71"/>
      <c r="I125" s="57"/>
    </row>
    <row r="126" spans="1:9" x14ac:dyDescent="0.15">
      <c r="A126" s="286"/>
      <c r="B126" s="287"/>
      <c r="C126" s="288"/>
      <c r="D126" s="287"/>
      <c r="E126" s="226"/>
      <c r="F126" s="288">
        <f t="shared" si="4"/>
        <v>0</v>
      </c>
      <c r="G126" s="70">
        <f t="shared" si="5"/>
        <v>0</v>
      </c>
      <c r="H126" s="71"/>
      <c r="I126" s="57"/>
    </row>
    <row r="127" spans="1:9" x14ac:dyDescent="0.15">
      <c r="A127" s="286"/>
      <c r="B127" s="287"/>
      <c r="C127" s="288"/>
      <c r="D127" s="287"/>
      <c r="E127" s="226"/>
      <c r="F127" s="288">
        <f t="shared" si="4"/>
        <v>0</v>
      </c>
      <c r="G127" s="70">
        <f t="shared" si="5"/>
        <v>0</v>
      </c>
      <c r="H127" s="71"/>
      <c r="I127" s="57"/>
    </row>
    <row r="128" spans="1:9" x14ac:dyDescent="0.15">
      <c r="A128" s="286"/>
      <c r="B128" s="287"/>
      <c r="C128" s="288"/>
      <c r="D128" s="287"/>
      <c r="E128" s="226"/>
      <c r="F128" s="288">
        <f t="shared" si="4"/>
        <v>0</v>
      </c>
      <c r="G128" s="70">
        <f t="shared" si="5"/>
        <v>0</v>
      </c>
      <c r="H128" s="71"/>
      <c r="I128" s="57"/>
    </row>
    <row r="129" spans="1:9" x14ac:dyDescent="0.15">
      <c r="A129" s="286"/>
      <c r="B129" s="287"/>
      <c r="C129" s="288"/>
      <c r="D129" s="287"/>
      <c r="E129" s="226"/>
      <c r="F129" s="288">
        <f t="shared" si="4"/>
        <v>0</v>
      </c>
      <c r="G129" s="70">
        <f t="shared" si="5"/>
        <v>0</v>
      </c>
      <c r="H129" s="71"/>
      <c r="I129" s="57"/>
    </row>
    <row r="130" spans="1:9" x14ac:dyDescent="0.15">
      <c r="A130" s="286"/>
      <c r="B130" s="287"/>
      <c r="C130" s="288"/>
      <c r="D130" s="287"/>
      <c r="E130" s="226"/>
      <c r="F130" s="288">
        <f t="shared" si="4"/>
        <v>0</v>
      </c>
      <c r="G130" s="70">
        <f t="shared" si="5"/>
        <v>0</v>
      </c>
      <c r="H130" s="71"/>
      <c r="I130" s="57"/>
    </row>
    <row r="131" spans="1:9" x14ac:dyDescent="0.15">
      <c r="A131" s="286"/>
      <c r="B131" s="287"/>
      <c r="C131" s="288"/>
      <c r="D131" s="287"/>
      <c r="E131" s="226"/>
      <c r="F131" s="288">
        <f t="shared" si="4"/>
        <v>0</v>
      </c>
      <c r="G131" s="70">
        <f t="shared" si="5"/>
        <v>0</v>
      </c>
      <c r="H131" s="71"/>
      <c r="I131" s="57"/>
    </row>
    <row r="132" spans="1:9" x14ac:dyDescent="0.15">
      <c r="A132" s="286"/>
      <c r="B132" s="287"/>
      <c r="C132" s="288"/>
      <c r="D132" s="287"/>
      <c r="E132" s="226"/>
      <c r="F132" s="288">
        <f t="shared" si="4"/>
        <v>0</v>
      </c>
      <c r="G132" s="70">
        <f t="shared" si="5"/>
        <v>0</v>
      </c>
      <c r="H132" s="71"/>
      <c r="I132" s="57"/>
    </row>
    <row r="133" spans="1:9" x14ac:dyDescent="0.15">
      <c r="A133" s="151"/>
      <c r="B133" s="148"/>
      <c r="C133" s="288"/>
      <c r="D133" s="287"/>
      <c r="E133" s="226"/>
      <c r="F133" s="288">
        <f t="shared" si="4"/>
        <v>0</v>
      </c>
      <c r="G133" s="70">
        <f t="shared" si="5"/>
        <v>0</v>
      </c>
      <c r="H133" s="71"/>
      <c r="I133" s="57"/>
    </row>
    <row r="134" spans="1:9" x14ac:dyDescent="0.15">
      <c r="A134" s="151"/>
      <c r="B134" s="148"/>
      <c r="C134" s="288"/>
      <c r="D134" s="287"/>
      <c r="E134" s="226"/>
      <c r="F134" s="288">
        <f t="shared" si="4"/>
        <v>0</v>
      </c>
      <c r="G134" s="70">
        <f t="shared" si="5"/>
        <v>0</v>
      </c>
      <c r="H134" s="71"/>
      <c r="I134" s="57"/>
    </row>
    <row r="135" spans="1:9" x14ac:dyDescent="0.15">
      <c r="A135" s="286"/>
      <c r="B135" s="287"/>
      <c r="C135" s="288"/>
      <c r="D135" s="287"/>
      <c r="E135" s="226"/>
      <c r="F135" s="288">
        <f t="shared" si="4"/>
        <v>0</v>
      </c>
      <c r="G135" s="70">
        <f t="shared" si="5"/>
        <v>0</v>
      </c>
      <c r="H135" s="71"/>
      <c r="I135" s="57"/>
    </row>
    <row r="136" spans="1:9" ht="14" thickBot="1" x14ac:dyDescent="0.2">
      <c r="A136" s="227" t="s">
        <v>12</v>
      </c>
      <c r="B136" s="228"/>
      <c r="C136" s="228"/>
      <c r="D136" s="228"/>
      <c r="E136" s="229"/>
      <c r="F136" s="230">
        <f>SUM(F100:F135)</f>
        <v>0</v>
      </c>
      <c r="G136" s="230">
        <f>SUM(G100:G135)</f>
        <v>0</v>
      </c>
      <c r="H136" s="71"/>
      <c r="I136" s="162"/>
    </row>
    <row r="137" spans="1:9" ht="29" thickBot="1" x14ac:dyDescent="0.2">
      <c r="A137" s="76" t="s">
        <v>108</v>
      </c>
      <c r="B137" s="77"/>
      <c r="C137" s="77"/>
      <c r="D137" s="77"/>
      <c r="E137" s="78"/>
      <c r="F137" s="231">
        <f>SUM(F100:F135)</f>
        <v>0</v>
      </c>
      <c r="G137" s="231">
        <f>SUM(G100:G135)</f>
        <v>0</v>
      </c>
      <c r="H137" s="71" t="s">
        <v>118</v>
      </c>
      <c r="I137" s="57"/>
    </row>
    <row r="138" spans="1:9" ht="37.5" customHeight="1" x14ac:dyDescent="0.2">
      <c r="A138" s="232" t="s">
        <v>17</v>
      </c>
      <c r="B138" s="233" t="s">
        <v>107</v>
      </c>
      <c r="C138" s="233" t="s">
        <v>15</v>
      </c>
      <c r="D138" s="233"/>
      <c r="E138" s="234"/>
      <c r="F138" s="235" t="s">
        <v>134</v>
      </c>
      <c r="G138" s="236" t="s">
        <v>118</v>
      </c>
      <c r="H138" s="71"/>
      <c r="I138" s="237"/>
    </row>
    <row r="139" spans="1:9" ht="14" x14ac:dyDescent="0.15">
      <c r="A139" s="238" t="s">
        <v>118</v>
      </c>
      <c r="B139" s="239" t="s">
        <v>118</v>
      </c>
      <c r="C139" s="240" t="s">
        <v>119</v>
      </c>
      <c r="D139" s="239"/>
      <c r="E139" s="73"/>
      <c r="F139" s="69" t="s">
        <v>118</v>
      </c>
      <c r="G139" s="70" t="s">
        <v>118</v>
      </c>
      <c r="H139" s="71"/>
      <c r="I139" s="57"/>
    </row>
    <row r="140" spans="1:9" ht="14" x14ac:dyDescent="0.15">
      <c r="A140" s="238" t="s">
        <v>118</v>
      </c>
      <c r="B140" s="239">
        <v>1</v>
      </c>
      <c r="C140" s="240" t="s">
        <v>118</v>
      </c>
      <c r="D140" s="239" t="s">
        <v>118</v>
      </c>
      <c r="E140" s="73" t="s">
        <v>118</v>
      </c>
      <c r="F140" s="69" t="s">
        <v>118</v>
      </c>
      <c r="G140" s="70" t="s">
        <v>118</v>
      </c>
      <c r="H140" s="71" t="s">
        <v>118</v>
      </c>
      <c r="I140" s="57"/>
    </row>
    <row r="141" spans="1:9" ht="14" x14ac:dyDescent="0.15">
      <c r="A141" s="238" t="s">
        <v>118</v>
      </c>
      <c r="B141" s="239">
        <v>1</v>
      </c>
      <c r="C141" s="240" t="s">
        <v>118</v>
      </c>
      <c r="D141" s="239"/>
      <c r="E141" s="73"/>
      <c r="F141" s="69" t="s">
        <v>118</v>
      </c>
      <c r="G141" s="70" t="s">
        <v>118</v>
      </c>
      <c r="H141" s="71"/>
      <c r="I141" s="57"/>
    </row>
    <row r="142" spans="1:9" ht="14" x14ac:dyDescent="0.15">
      <c r="A142" s="241" t="s">
        <v>118</v>
      </c>
      <c r="B142" s="239">
        <v>1</v>
      </c>
      <c r="C142" s="240" t="s">
        <v>118</v>
      </c>
      <c r="D142" s="239"/>
      <c r="E142" s="73"/>
      <c r="F142" s="69" t="s">
        <v>118</v>
      </c>
      <c r="G142" s="70" t="s">
        <v>118</v>
      </c>
      <c r="H142" s="71"/>
      <c r="I142" s="57"/>
    </row>
    <row r="143" spans="1:9" ht="29" thickBot="1" x14ac:dyDescent="0.2">
      <c r="A143" s="242" t="s">
        <v>121</v>
      </c>
      <c r="B143" s="233"/>
      <c r="C143" s="233"/>
      <c r="D143" s="233"/>
      <c r="E143" s="234"/>
      <c r="F143" s="243">
        <f>SUM(F139:F142)</f>
        <v>0</v>
      </c>
      <c r="G143" s="244" t="s">
        <v>118</v>
      </c>
      <c r="H143" s="71"/>
      <c r="I143" s="57"/>
    </row>
    <row r="144" spans="1:9" s="251" customFormat="1" ht="28" x14ac:dyDescent="0.15">
      <c r="A144" s="245" t="s">
        <v>109</v>
      </c>
      <c r="B144" s="246" t="s">
        <v>16</v>
      </c>
      <c r="C144" s="247" t="s">
        <v>130</v>
      </c>
      <c r="D144" s="248"/>
      <c r="E144" s="249"/>
      <c r="F144" s="250" t="s">
        <v>134</v>
      </c>
      <c r="G144" s="250" t="s">
        <v>134</v>
      </c>
      <c r="H144" s="71"/>
      <c r="I144" s="162"/>
    </row>
    <row r="145" spans="1:9" x14ac:dyDescent="0.15">
      <c r="A145" s="224"/>
      <c r="B145" s="149"/>
      <c r="C145" s="148"/>
      <c r="D145" s="137"/>
      <c r="E145" s="138"/>
      <c r="F145" s="119"/>
      <c r="G145" s="150"/>
      <c r="H145" s="71"/>
      <c r="I145" s="57"/>
    </row>
    <row r="146" spans="1:9" x14ac:dyDescent="0.15">
      <c r="A146" s="224"/>
      <c r="B146" s="208"/>
      <c r="C146" s="207"/>
      <c r="D146" s="225"/>
      <c r="E146" s="226"/>
      <c r="F146" s="119"/>
      <c r="G146" s="150"/>
      <c r="H146" s="71"/>
      <c r="I146" s="57"/>
    </row>
    <row r="147" spans="1:9" x14ac:dyDescent="0.15">
      <c r="A147" s="224"/>
      <c r="B147" s="208"/>
      <c r="C147" s="207"/>
      <c r="D147" s="225"/>
      <c r="E147" s="226"/>
      <c r="F147" s="119"/>
      <c r="G147" s="150"/>
      <c r="H147" s="71"/>
      <c r="I147" s="57"/>
    </row>
    <row r="148" spans="1:9" x14ac:dyDescent="0.15">
      <c r="A148" s="224"/>
      <c r="B148" s="208"/>
      <c r="C148" s="207"/>
      <c r="D148" s="225"/>
      <c r="E148" s="226"/>
      <c r="F148" s="119"/>
      <c r="G148" s="150"/>
      <c r="H148" s="71"/>
      <c r="I148" s="57"/>
    </row>
    <row r="149" spans="1:9" x14ac:dyDescent="0.15">
      <c r="A149" s="224"/>
      <c r="B149" s="208"/>
      <c r="C149" s="207"/>
      <c r="D149" s="225"/>
      <c r="E149" s="226"/>
      <c r="F149" s="119"/>
      <c r="G149" s="150"/>
      <c r="H149" s="71"/>
      <c r="I149" s="57"/>
    </row>
    <row r="150" spans="1:9" x14ac:dyDescent="0.15">
      <c r="A150" s="224"/>
      <c r="B150" s="208"/>
      <c r="C150" s="207"/>
      <c r="D150" s="225"/>
      <c r="E150" s="226"/>
      <c r="F150" s="119"/>
      <c r="G150" s="150"/>
      <c r="H150" s="71"/>
      <c r="I150" s="57"/>
    </row>
    <row r="151" spans="1:9" ht="14" x14ac:dyDescent="0.15">
      <c r="A151" s="136" t="s">
        <v>118</v>
      </c>
      <c r="B151" s="208" t="s">
        <v>118</v>
      </c>
      <c r="C151" s="207" t="s">
        <v>118</v>
      </c>
      <c r="D151" s="225" t="s">
        <v>118</v>
      </c>
      <c r="E151" s="226" t="s">
        <v>118</v>
      </c>
      <c r="F151" s="119" t="s">
        <v>118</v>
      </c>
      <c r="G151" s="150" t="s">
        <v>118</v>
      </c>
      <c r="H151" s="71"/>
      <c r="I151" s="57"/>
    </row>
    <row r="152" spans="1:9" ht="29" thickBot="1" x14ac:dyDescent="0.2">
      <c r="A152" s="252" t="s">
        <v>13</v>
      </c>
      <c r="B152" s="253"/>
      <c r="C152" s="253"/>
      <c r="D152" s="253"/>
      <c r="E152" s="254"/>
      <c r="F152" s="255">
        <f>SUM(F145:F151)</f>
        <v>0</v>
      </c>
      <c r="G152" s="255"/>
      <c r="H152" s="71"/>
      <c r="I152" s="57"/>
    </row>
    <row r="153" spans="1:9" ht="28" x14ac:dyDescent="0.15">
      <c r="A153" s="256" t="s">
        <v>110</v>
      </c>
      <c r="B153" s="257" t="s">
        <v>15</v>
      </c>
      <c r="C153" s="257" t="s">
        <v>87</v>
      </c>
      <c r="D153" s="257" t="s">
        <v>111</v>
      </c>
      <c r="E153" s="258"/>
      <c r="F153" s="259" t="s">
        <v>134</v>
      </c>
      <c r="G153" s="259" t="s">
        <v>134</v>
      </c>
      <c r="H153" s="71"/>
      <c r="I153" s="57"/>
    </row>
    <row r="154" spans="1:9" x14ac:dyDescent="0.15">
      <c r="A154" s="114"/>
      <c r="B154" s="276"/>
      <c r="C154" s="148"/>
      <c r="D154" s="260"/>
      <c r="E154" s="138"/>
      <c r="F154" s="119"/>
      <c r="G154" s="70">
        <f t="shared" ref="G154" si="6">F154*19%</f>
        <v>0</v>
      </c>
      <c r="H154" s="71"/>
      <c r="I154" s="57"/>
    </row>
    <row r="155" spans="1:9" ht="14" x14ac:dyDescent="0.15">
      <c r="A155" s="114"/>
      <c r="B155" s="217"/>
      <c r="C155" s="148"/>
      <c r="D155" s="260"/>
      <c r="E155" s="138"/>
      <c r="F155" s="119"/>
      <c r="G155" s="70" t="s">
        <v>118</v>
      </c>
      <c r="H155" s="71"/>
      <c r="I155" s="57"/>
    </row>
    <row r="156" spans="1:9" ht="28" x14ac:dyDescent="0.15">
      <c r="A156" s="261" t="s">
        <v>112</v>
      </c>
      <c r="B156" s="262"/>
      <c r="C156" s="262"/>
      <c r="D156" s="262"/>
      <c r="E156" s="263"/>
      <c r="F156" s="243">
        <f>SUM(F152:F155)</f>
        <v>0</v>
      </c>
      <c r="G156" s="243">
        <f>SUM(G152:G155)</f>
        <v>0</v>
      </c>
      <c r="H156" s="71"/>
      <c r="I156" s="57"/>
    </row>
    <row r="157" spans="1:9" ht="14" thickBot="1" x14ac:dyDescent="0.2">
      <c r="A157" s="264"/>
      <c r="B157" s="57"/>
      <c r="C157" s="57"/>
      <c r="D157" s="57"/>
      <c r="E157" s="57"/>
      <c r="F157" s="265"/>
      <c r="G157" s="280" t="s">
        <v>118</v>
      </c>
      <c r="H157" s="71"/>
      <c r="I157" s="57"/>
    </row>
    <row r="158" spans="1:9" ht="18.75" customHeight="1" thickBot="1" x14ac:dyDescent="0.25">
      <c r="A158" s="312" t="s">
        <v>113</v>
      </c>
      <c r="B158" s="313"/>
      <c r="C158" s="313"/>
      <c r="D158" s="313"/>
      <c r="E158" s="314"/>
      <c r="F158" s="275">
        <f>SUM(F10+F17+F54+F60+F137+F156)</f>
        <v>0</v>
      </c>
      <c r="G158" s="275">
        <f>SUM(G10+G17+G54+G137+G156)</f>
        <v>0</v>
      </c>
      <c r="H158" s="71"/>
      <c r="I158" s="57"/>
    </row>
    <row r="159" spans="1:9" ht="14" thickBot="1" x14ac:dyDescent="0.2">
      <c r="A159" s="264"/>
      <c r="B159" s="57"/>
      <c r="C159" s="57"/>
      <c r="D159" s="57"/>
      <c r="E159" s="57"/>
      <c r="F159" s="277">
        <v>89000</v>
      </c>
      <c r="G159" s="162"/>
      <c r="H159" s="71"/>
      <c r="I159" s="57"/>
    </row>
    <row r="160" spans="1:9" ht="19" thickBot="1" x14ac:dyDescent="0.2">
      <c r="A160" s="300" t="s">
        <v>114</v>
      </c>
      <c r="B160" s="301"/>
      <c r="C160" s="301"/>
      <c r="D160" s="301"/>
      <c r="E160" s="302"/>
      <c r="F160" s="266">
        <v>0</v>
      </c>
      <c r="G160" s="282"/>
      <c r="H160" s="71" t="s">
        <v>118</v>
      </c>
      <c r="I160" s="57"/>
    </row>
    <row r="161" spans="1:9" ht="14" thickBot="1" x14ac:dyDescent="0.2">
      <c r="A161" s="264"/>
      <c r="B161" s="57"/>
      <c r="C161" s="57"/>
      <c r="D161" s="57"/>
      <c r="E161" s="57"/>
      <c r="F161" s="267"/>
      <c r="G161" s="162"/>
      <c r="H161" s="71"/>
      <c r="I161" s="57"/>
    </row>
    <row r="162" spans="1:9" ht="19" thickBot="1" x14ac:dyDescent="0.2">
      <c r="A162" s="300" t="s">
        <v>115</v>
      </c>
      <c r="B162" s="301"/>
      <c r="C162" s="301"/>
      <c r="D162" s="301"/>
      <c r="E162" s="302"/>
      <c r="F162" s="275">
        <f>SUM(G54+G60+G137+G156)</f>
        <v>0</v>
      </c>
      <c r="G162" s="269"/>
      <c r="H162" s="71"/>
      <c r="I162" s="57"/>
    </row>
    <row r="163" spans="1:9" ht="14" thickBot="1" x14ac:dyDescent="0.2">
      <c r="A163" s="270"/>
      <c r="B163" s="57"/>
      <c r="C163" s="57"/>
      <c r="D163" s="57"/>
      <c r="E163" s="57"/>
      <c r="F163" s="267"/>
      <c r="G163" s="162"/>
      <c r="H163" s="71"/>
      <c r="I163" s="57"/>
    </row>
    <row r="164" spans="1:9" ht="36.75" customHeight="1" thickBot="1" x14ac:dyDescent="0.25">
      <c r="A164" s="303" t="s">
        <v>127</v>
      </c>
      <c r="B164" s="304"/>
      <c r="C164" s="304"/>
      <c r="D164" s="304"/>
      <c r="E164" s="305"/>
      <c r="F164" s="268">
        <v>0</v>
      </c>
      <c r="G164" s="162"/>
      <c r="H164" s="71"/>
      <c r="I164" s="57"/>
    </row>
    <row r="165" spans="1:9" ht="13.5" customHeight="1" thickBot="1" x14ac:dyDescent="0.25">
      <c r="A165" s="271"/>
      <c r="B165" s="271"/>
      <c r="C165" s="271"/>
      <c r="D165" s="271"/>
      <c r="E165" s="271"/>
      <c r="F165" s="267"/>
      <c r="G165" s="162"/>
      <c r="H165" s="162"/>
      <c r="I165" s="57"/>
    </row>
    <row r="166" spans="1:9" ht="18.75" customHeight="1" thickBot="1" x14ac:dyDescent="0.25">
      <c r="A166" s="303" t="s">
        <v>116</v>
      </c>
      <c r="B166" s="304"/>
      <c r="C166" s="304"/>
      <c r="D166" s="304"/>
      <c r="E166" s="306"/>
      <c r="F166" s="268">
        <f>F158</f>
        <v>0</v>
      </c>
      <c r="G166" s="289"/>
      <c r="H166" s="71"/>
      <c r="I166" s="57"/>
    </row>
    <row r="167" spans="1:9" x14ac:dyDescent="0.15">
      <c r="A167" s="54"/>
      <c r="B167" s="55"/>
      <c r="C167" s="55"/>
      <c r="D167" s="55"/>
      <c r="E167" s="55"/>
      <c r="F167" s="272"/>
      <c r="G167" s="290"/>
      <c r="H167" s="297"/>
      <c r="I167" s="57"/>
    </row>
    <row r="168" spans="1:9" x14ac:dyDescent="0.15">
      <c r="A168" s="54"/>
      <c r="B168" s="55"/>
      <c r="C168" s="55"/>
      <c r="D168" s="55"/>
      <c r="E168" s="55"/>
      <c r="F168" s="56"/>
      <c r="G168" s="55"/>
      <c r="H168" s="57"/>
      <c r="I168" s="57"/>
    </row>
    <row r="169" spans="1:9" x14ac:dyDescent="0.15">
      <c r="A169" s="54"/>
      <c r="B169" s="55"/>
      <c r="C169" s="55"/>
      <c r="D169" s="55"/>
      <c r="E169" s="55"/>
      <c r="F169" s="56"/>
      <c r="G169" s="55"/>
      <c r="H169" s="57"/>
      <c r="I169" s="57"/>
    </row>
    <row r="170" spans="1:9" x14ac:dyDescent="0.15">
      <c r="A170" s="54"/>
      <c r="B170" s="55"/>
      <c r="C170" s="55"/>
      <c r="D170" s="55"/>
      <c r="E170" s="55"/>
      <c r="F170" s="56"/>
      <c r="G170" s="291"/>
      <c r="H170" s="297"/>
      <c r="I170" s="57"/>
    </row>
    <row r="171" spans="1:9" x14ac:dyDescent="0.15">
      <c r="A171" s="54"/>
      <c r="B171" s="55"/>
      <c r="C171" s="55"/>
      <c r="D171" s="55"/>
      <c r="E171" s="55"/>
      <c r="F171" s="56"/>
      <c r="G171" s="55"/>
      <c r="H171" s="57"/>
      <c r="I171" s="57"/>
    </row>
    <row r="172" spans="1:9" x14ac:dyDescent="0.15">
      <c r="A172" s="54"/>
      <c r="B172" s="55"/>
      <c r="C172" s="55"/>
      <c r="D172" s="55"/>
      <c r="E172" s="55"/>
      <c r="F172" s="56"/>
      <c r="G172" s="55"/>
      <c r="H172" s="57"/>
      <c r="I172" s="57"/>
    </row>
  </sheetData>
  <sheetProtection selectLockedCells="1" selectUnlockedCells="1"/>
  <mergeCells count="9">
    <mergeCell ref="A2:F2"/>
    <mergeCell ref="B3:F3"/>
    <mergeCell ref="A162:E162"/>
    <mergeCell ref="A164:E164"/>
    <mergeCell ref="A166:E166"/>
    <mergeCell ref="G3:G5"/>
    <mergeCell ref="A5:E5"/>
    <mergeCell ref="A158:E158"/>
    <mergeCell ref="A160:E160"/>
  </mergeCells>
  <pageMargins left="0.75" right="0.75" top="0.5" bottom="0.25" header="0.5" footer="0.5"/>
  <pageSetup paperSize="9" scale="8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showGridLines="0" tabSelected="1" zoomScale="110" zoomScaleNormal="110" workbookViewId="0">
      <selection activeCell="C8" sqref="C8"/>
    </sheetView>
  </sheetViews>
  <sheetFormatPr baseColWidth="10" defaultColWidth="8.6640625" defaultRowHeight="13" x14ac:dyDescent="0.15"/>
  <cols>
    <col min="1" max="1" width="63.83203125" style="1" customWidth="1"/>
    <col min="2" max="2" width="30.1640625" style="1" customWidth="1"/>
    <col min="3" max="4" width="8.6640625" style="1"/>
    <col min="5" max="5" width="10.1640625" style="1" bestFit="1" customWidth="1"/>
    <col min="6" max="16384" width="8.6640625" style="1"/>
  </cols>
  <sheetData>
    <row r="1" spans="1:6" ht="20" x14ac:dyDescent="0.2">
      <c r="A1" s="318" t="s">
        <v>18</v>
      </c>
      <c r="B1" s="318"/>
      <c r="C1" s="2"/>
      <c r="D1" s="2"/>
      <c r="E1" s="2"/>
      <c r="F1" s="2"/>
    </row>
    <row r="2" spans="1:6" ht="14" thickBot="1" x14ac:dyDescent="0.2">
      <c r="A2" s="319"/>
      <c r="B2" s="319"/>
      <c r="C2" s="2"/>
      <c r="D2" s="2"/>
      <c r="E2" s="2"/>
      <c r="F2" s="2"/>
    </row>
    <row r="3" spans="1:6" ht="14" thickBot="1" x14ac:dyDescent="0.2">
      <c r="A3" s="320" t="s">
        <v>133</v>
      </c>
      <c r="B3" s="321"/>
      <c r="C3" s="2"/>
      <c r="D3" s="2"/>
      <c r="E3" s="2"/>
      <c r="F3" s="2"/>
    </row>
    <row r="4" spans="1:6" ht="12.75" customHeight="1" thickBot="1" x14ac:dyDescent="0.2">
      <c r="A4" s="322" t="s">
        <v>132</v>
      </c>
      <c r="B4" s="323"/>
      <c r="C4" s="2"/>
      <c r="D4" s="2"/>
      <c r="E4" s="2"/>
      <c r="F4" s="2"/>
    </row>
    <row r="5" spans="1:6" ht="14" thickBot="1" x14ac:dyDescent="0.2">
      <c r="A5" s="3"/>
      <c r="B5" s="4"/>
      <c r="C5" s="2"/>
      <c r="D5" s="2"/>
      <c r="E5" s="2"/>
      <c r="F5" s="2"/>
    </row>
    <row r="6" spans="1:6" ht="28" x14ac:dyDescent="0.15">
      <c r="A6" s="5" t="s">
        <v>19</v>
      </c>
      <c r="B6" s="6" t="s">
        <v>20</v>
      </c>
      <c r="C6" s="2"/>
      <c r="D6" s="2"/>
      <c r="E6" s="2"/>
      <c r="F6" s="2"/>
    </row>
    <row r="7" spans="1:6" ht="14" thickBot="1" x14ac:dyDescent="0.2">
      <c r="A7" s="7" t="s">
        <v>21</v>
      </c>
      <c r="B7" s="8">
        <f>Buget!F17</f>
        <v>0</v>
      </c>
      <c r="C7" s="9"/>
      <c r="D7" s="2"/>
      <c r="E7" s="2"/>
      <c r="F7" s="2"/>
    </row>
    <row r="8" spans="1:6" x14ac:dyDescent="0.15">
      <c r="A8" s="26" t="s">
        <v>57</v>
      </c>
      <c r="B8" s="30">
        <f>Buget!F166-Buget!F164-Buget!F17</f>
        <v>0</v>
      </c>
      <c r="C8" s="10"/>
      <c r="D8" s="11"/>
      <c r="E8" s="10"/>
      <c r="F8" s="11"/>
    </row>
    <row r="9" spans="1:6" ht="14" x14ac:dyDescent="0.15">
      <c r="A9" s="27" t="s">
        <v>58</v>
      </c>
      <c r="B9" s="31">
        <f>Buget!F136</f>
        <v>0</v>
      </c>
      <c r="C9" s="9"/>
      <c r="D9" s="12"/>
      <c r="E9" s="2"/>
      <c r="F9" s="13"/>
    </row>
    <row r="10" spans="1:6" x14ac:dyDescent="0.15">
      <c r="A10" s="28" t="s">
        <v>131</v>
      </c>
      <c r="B10" s="32">
        <f>Buget!F152</f>
        <v>0</v>
      </c>
      <c r="C10" s="9"/>
      <c r="D10" s="12"/>
      <c r="E10" s="2"/>
      <c r="F10" s="13"/>
    </row>
    <row r="11" spans="1:6" ht="14" thickBot="1" x14ac:dyDescent="0.2">
      <c r="A11" s="14" t="s">
        <v>63</v>
      </c>
      <c r="B11" s="33">
        <f>Buget!F54</f>
        <v>0</v>
      </c>
      <c r="C11" s="9"/>
      <c r="D11" s="12"/>
      <c r="E11" s="2"/>
      <c r="F11" s="13"/>
    </row>
    <row r="12" spans="1:6" ht="28" x14ac:dyDescent="0.15">
      <c r="A12" s="17" t="s">
        <v>59</v>
      </c>
      <c r="B12" s="29">
        <f>B7+B8</f>
        <v>0</v>
      </c>
      <c r="C12" s="9"/>
      <c r="D12" s="2"/>
      <c r="E12" s="15"/>
      <c r="F12" s="18"/>
    </row>
    <row r="13" spans="1:6" ht="14" thickBot="1" x14ac:dyDescent="0.2">
      <c r="A13" s="20" t="s">
        <v>60</v>
      </c>
      <c r="B13" s="21">
        <f>Buget!F162</f>
        <v>0</v>
      </c>
      <c r="C13" s="2"/>
      <c r="D13" s="2"/>
      <c r="E13" s="16"/>
      <c r="F13" s="2"/>
    </row>
    <row r="14" spans="1:6" x14ac:dyDescent="0.15">
      <c r="A14" s="22" t="s">
        <v>61</v>
      </c>
      <c r="B14" s="19">
        <v>0</v>
      </c>
      <c r="C14" s="23"/>
      <c r="D14" s="2"/>
      <c r="E14" s="16"/>
      <c r="F14" s="24"/>
    </row>
    <row r="15" spans="1:6" x14ac:dyDescent="0.15">
      <c r="A15" s="25" t="s">
        <v>62</v>
      </c>
      <c r="B15" s="21">
        <f>B12</f>
        <v>0</v>
      </c>
      <c r="C15" s="15"/>
      <c r="D15" s="2"/>
      <c r="E15" s="16"/>
      <c r="F15" s="2"/>
    </row>
    <row r="16" spans="1:6" x14ac:dyDescent="0.15">
      <c r="A16" s="2"/>
      <c r="B16" s="9"/>
      <c r="C16" s="2"/>
      <c r="D16" s="2"/>
      <c r="E16" s="2"/>
      <c r="F16" s="2"/>
    </row>
    <row r="17" spans="1:6" ht="25.5" customHeight="1" x14ac:dyDescent="0.15">
      <c r="A17" s="324" t="s">
        <v>22</v>
      </c>
      <c r="B17" s="324"/>
      <c r="C17" s="2"/>
      <c r="D17" s="2"/>
      <c r="E17" s="2"/>
      <c r="F17" s="2"/>
    </row>
  </sheetData>
  <sheetProtection selectLockedCells="1" selectUnlockedCells="1"/>
  <mergeCells count="5">
    <mergeCell ref="A1:B1"/>
    <mergeCell ref="A2:B2"/>
    <mergeCell ref="A3:B3"/>
    <mergeCell ref="A4:B4"/>
    <mergeCell ref="A17:B17"/>
  </mergeCells>
  <pageMargins left="0.75" right="0.75" top="0.77777777777777779" bottom="0.5" header="0.5" footer="0.5"/>
  <pageSetup paperSize="9" firstPageNumber="0" orientation="landscape" horizontalDpi="300" verticalDpi="300" r:id="rId1"/>
  <headerFooter alignWithMargins="0">
    <oddHeader>&amp;RAnexa 2: Bugetul sintetic al proiectului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showGridLines="0" zoomScale="150" zoomScaleNormal="80" workbookViewId="0">
      <selection activeCell="C14" sqref="C14"/>
    </sheetView>
  </sheetViews>
  <sheetFormatPr baseColWidth="10" defaultColWidth="9.1640625" defaultRowHeight="13" x14ac:dyDescent="0.15"/>
  <cols>
    <col min="1" max="1" width="46.5" style="36" customWidth="1"/>
    <col min="2" max="2" width="14.5" style="51" customWidth="1"/>
    <col min="3" max="3" width="20.33203125" style="36" customWidth="1"/>
    <col min="4" max="4" width="21.1640625" style="36" customWidth="1"/>
    <col min="5" max="5" width="20.83203125" style="36" customWidth="1"/>
    <col min="6" max="16384" width="9.1640625" style="36"/>
  </cols>
  <sheetData>
    <row r="1" spans="1:5" x14ac:dyDescent="0.15">
      <c r="A1" s="34"/>
      <c r="B1" s="35"/>
      <c r="C1" s="328" t="s">
        <v>23</v>
      </c>
      <c r="D1" s="329"/>
      <c r="E1" s="330"/>
    </row>
    <row r="2" spans="1:5" ht="15" thickBot="1" x14ac:dyDescent="0.2">
      <c r="A2" s="37" t="s">
        <v>45</v>
      </c>
      <c r="B2" s="38" t="s">
        <v>24</v>
      </c>
      <c r="C2" s="52" t="s">
        <v>124</v>
      </c>
      <c r="D2" s="52" t="s">
        <v>125</v>
      </c>
      <c r="E2" s="53" t="s">
        <v>126</v>
      </c>
    </row>
    <row r="3" spans="1:5" ht="14" x14ac:dyDescent="0.15">
      <c r="A3" s="325" t="s">
        <v>25</v>
      </c>
      <c r="B3" s="326"/>
      <c r="C3" s="326"/>
      <c r="D3" s="326"/>
      <c r="E3" s="327"/>
    </row>
    <row r="4" spans="1:5" ht="14" x14ac:dyDescent="0.15">
      <c r="A4" s="39" t="s">
        <v>26</v>
      </c>
      <c r="B4" s="40">
        <v>1</v>
      </c>
      <c r="C4" s="276"/>
      <c r="D4" s="276"/>
      <c r="E4" s="276"/>
    </row>
    <row r="5" spans="1:5" ht="14" x14ac:dyDescent="0.15">
      <c r="A5" s="39" t="s">
        <v>27</v>
      </c>
      <c r="B5" s="40">
        <v>2</v>
      </c>
      <c r="C5" s="276"/>
      <c r="D5" s="276"/>
      <c r="E5" s="276"/>
    </row>
    <row r="6" spans="1:5" ht="14" x14ac:dyDescent="0.15">
      <c r="A6" s="39" t="s">
        <v>46</v>
      </c>
      <c r="B6" s="40" t="s">
        <v>28</v>
      </c>
      <c r="C6" s="276"/>
      <c r="D6" s="276"/>
      <c r="E6" s="276"/>
    </row>
    <row r="7" spans="1:5" ht="16" thickBot="1" x14ac:dyDescent="0.2">
      <c r="A7" s="41" t="s">
        <v>44</v>
      </c>
      <c r="B7" s="40" t="s">
        <v>29</v>
      </c>
      <c r="C7" s="276">
        <f>SUM(C4:C6)</f>
        <v>0</v>
      </c>
      <c r="D7" s="276">
        <f>SUM(D4:D6)</f>
        <v>0</v>
      </c>
      <c r="E7" s="276">
        <f>SUM(E4:E6)</f>
        <v>0</v>
      </c>
    </row>
    <row r="8" spans="1:5" ht="14" x14ac:dyDescent="0.15">
      <c r="A8" s="325" t="s">
        <v>51</v>
      </c>
      <c r="B8" s="326"/>
      <c r="C8" s="326"/>
      <c r="D8" s="326"/>
      <c r="E8" s="327"/>
    </row>
    <row r="9" spans="1:5" ht="14" x14ac:dyDescent="0.15">
      <c r="A9" s="39" t="s">
        <v>30</v>
      </c>
      <c r="B9" s="40">
        <v>4</v>
      </c>
      <c r="C9" s="276"/>
      <c r="D9" s="276"/>
      <c r="E9" s="276"/>
    </row>
    <row r="10" spans="1:5" ht="14" x14ac:dyDescent="0.15">
      <c r="A10" s="39" t="s">
        <v>31</v>
      </c>
      <c r="B10" s="40">
        <v>5</v>
      </c>
      <c r="C10" s="276"/>
      <c r="D10" s="276"/>
      <c r="E10" s="276"/>
    </row>
    <row r="11" spans="1:5" ht="14" x14ac:dyDescent="0.15">
      <c r="A11" s="39" t="s">
        <v>32</v>
      </c>
      <c r="B11" s="40">
        <v>6</v>
      </c>
      <c r="C11" s="276"/>
      <c r="D11" s="276"/>
      <c r="E11" s="276"/>
    </row>
    <row r="12" spans="1:5" ht="14" x14ac:dyDescent="0.15">
      <c r="A12" s="39" t="s">
        <v>33</v>
      </c>
      <c r="B12" s="40">
        <v>7</v>
      </c>
      <c r="C12" s="276"/>
      <c r="D12" s="276"/>
      <c r="E12" s="276"/>
    </row>
    <row r="13" spans="1:5" ht="14" x14ac:dyDescent="0.15">
      <c r="A13" s="39" t="s">
        <v>47</v>
      </c>
      <c r="B13" s="40">
        <v>8</v>
      </c>
      <c r="C13" s="276"/>
      <c r="D13" s="276"/>
      <c r="E13" s="276"/>
    </row>
    <row r="14" spans="1:5" ht="15" x14ac:dyDescent="0.15">
      <c r="A14" s="41" t="s">
        <v>49</v>
      </c>
      <c r="B14" s="40" t="s">
        <v>34</v>
      </c>
      <c r="C14" s="276">
        <f>SUM(C9:C13)</f>
        <v>0</v>
      </c>
      <c r="D14" s="276"/>
      <c r="E14" s="276">
        <f>SUM(E9:E13)</f>
        <v>0</v>
      </c>
    </row>
    <row r="15" spans="1:5" ht="14" x14ac:dyDescent="0.15">
      <c r="A15" s="39" t="s">
        <v>48</v>
      </c>
      <c r="B15" s="40">
        <v>10</v>
      </c>
      <c r="C15" s="276"/>
      <c r="D15" s="276"/>
      <c r="E15" s="276"/>
    </row>
    <row r="16" spans="1:5" ht="14" x14ac:dyDescent="0.15">
      <c r="A16" s="39" t="s">
        <v>35</v>
      </c>
      <c r="B16" s="40">
        <v>11</v>
      </c>
      <c r="C16" s="276"/>
      <c r="D16" s="276"/>
      <c r="E16" s="276"/>
    </row>
    <row r="17" spans="1:5" ht="16" thickBot="1" x14ac:dyDescent="0.2">
      <c r="A17" s="42" t="s">
        <v>36</v>
      </c>
      <c r="B17" s="38" t="s">
        <v>37</v>
      </c>
      <c r="C17" s="276">
        <f>SUM(C15:C16)</f>
        <v>0</v>
      </c>
      <c r="D17" s="276">
        <f>SUM(D15:D16)</f>
        <v>0</v>
      </c>
      <c r="E17" s="276">
        <f>SUM(E15:E16)</f>
        <v>0</v>
      </c>
    </row>
    <row r="18" spans="1:5" ht="14" x14ac:dyDescent="0.15">
      <c r="A18" s="43" t="s">
        <v>38</v>
      </c>
      <c r="B18" s="44">
        <v>13</v>
      </c>
      <c r="C18" s="276"/>
      <c r="D18" s="276"/>
      <c r="E18" s="276"/>
    </row>
    <row r="19" spans="1:5" ht="15" thickBot="1" x14ac:dyDescent="0.2">
      <c r="A19" s="45" t="s">
        <v>50</v>
      </c>
      <c r="B19" s="46">
        <v>14</v>
      </c>
      <c r="C19" s="276"/>
      <c r="D19" s="276"/>
      <c r="E19" s="276"/>
    </row>
    <row r="20" spans="1:5" ht="15" x14ac:dyDescent="0.15">
      <c r="A20" s="47" t="s">
        <v>39</v>
      </c>
      <c r="B20" s="48" t="s">
        <v>40</v>
      </c>
      <c r="C20" s="276">
        <f>SUM(C7+C18+C19-C17)</f>
        <v>0</v>
      </c>
      <c r="D20" s="276">
        <f>SUM(D7+D18+D19-D17)</f>
        <v>0</v>
      </c>
      <c r="E20" s="276">
        <f>SUM(E7+E18+E19-E17)</f>
        <v>0</v>
      </c>
    </row>
    <row r="21" spans="1:5" ht="14" x14ac:dyDescent="0.15">
      <c r="A21" s="49" t="s">
        <v>41</v>
      </c>
      <c r="B21" s="40">
        <v>16</v>
      </c>
      <c r="C21" s="276"/>
      <c r="D21" s="276"/>
      <c r="E21" s="276"/>
    </row>
    <row r="22" spans="1:5" ht="15" thickBot="1" x14ac:dyDescent="0.2">
      <c r="A22" s="50" t="s">
        <v>42</v>
      </c>
      <c r="B22" s="38" t="s">
        <v>43</v>
      </c>
      <c r="C22" s="276">
        <f>C20-C21</f>
        <v>0</v>
      </c>
      <c r="D22" s="276">
        <f>D20-D21</f>
        <v>0</v>
      </c>
      <c r="E22" s="276">
        <f>E20-E21</f>
        <v>0</v>
      </c>
    </row>
  </sheetData>
  <mergeCells count="3">
    <mergeCell ref="A3:E3"/>
    <mergeCell ref="A8:E8"/>
    <mergeCell ref="C1:E1"/>
  </mergeCells>
  <pageMargins left="0.7" right="0.7" top="0.75" bottom="0.75" header="0.3" footer="0.3"/>
  <pageSetup paperSize="9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Instructiuni de completare</vt:lpstr>
      <vt:lpstr>Buget</vt:lpstr>
      <vt:lpstr>Buget sintetic</vt:lpstr>
      <vt:lpstr>CPP</vt:lpstr>
      <vt:lpstr>Buget!Print_Area</vt:lpstr>
      <vt:lpstr>'Buget sintetic'!Print_Area</vt:lpstr>
      <vt:lpstr>CPP!Print_Area</vt:lpstr>
    </vt:vector>
  </TitlesOfParts>
  <Manager>a n</Manager>
  <Company>alexandra neciov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Buget ID150875</dc:title>
  <dc:creator>alexandra n.</dc:creator>
  <cp:lastModifiedBy>Microsoft Office User</cp:lastModifiedBy>
  <cp:lastPrinted>2019-03-05T10:44:20Z</cp:lastPrinted>
  <dcterms:created xsi:type="dcterms:W3CDTF">2015-04-28T13:54:34Z</dcterms:created>
  <dcterms:modified xsi:type="dcterms:W3CDTF">2019-03-12T07:21:36Z</dcterms:modified>
</cp:coreProperties>
</file>